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0" windowHeight="1170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N14" i="1" l="1"/>
  <c r="L7" i="1"/>
  <c r="M7" i="1"/>
  <c r="N7" i="1"/>
  <c r="O7" i="1"/>
  <c r="L8" i="1"/>
  <c r="N8" i="1" s="1"/>
  <c r="M8" i="1"/>
  <c r="O8" i="1"/>
  <c r="L9" i="1"/>
  <c r="M9" i="1"/>
  <c r="N9" i="1"/>
  <c r="O9" i="1"/>
  <c r="L10" i="1"/>
  <c r="N10" i="1" s="1"/>
  <c r="M10" i="1"/>
  <c r="O10" i="1"/>
  <c r="L11" i="1"/>
  <c r="M11" i="1"/>
  <c r="L12" i="1"/>
  <c r="N12" i="1" s="1"/>
  <c r="M12" i="1"/>
  <c r="O12" i="1"/>
  <c r="L13" i="1"/>
  <c r="M13" i="1"/>
  <c r="N13" i="1"/>
  <c r="O13" i="1"/>
  <c r="L14" i="1"/>
  <c r="M14" i="1"/>
  <c r="L15" i="1"/>
  <c r="M15" i="1"/>
  <c r="N15" i="1"/>
  <c r="O15" i="1"/>
  <c r="L16" i="1"/>
  <c r="N16" i="1" s="1"/>
  <c r="M16" i="1"/>
  <c r="O16" i="1"/>
  <c r="L17" i="1"/>
  <c r="M17" i="1"/>
  <c r="N17" i="1"/>
  <c r="O17" i="1"/>
  <c r="L18" i="1"/>
  <c r="N18" i="1" s="1"/>
  <c r="M18" i="1"/>
  <c r="O18" i="1"/>
  <c r="L19" i="1"/>
  <c r="M19" i="1"/>
  <c r="N19" i="1"/>
  <c r="O19" i="1"/>
  <c r="L20" i="1"/>
  <c r="N20" i="1" s="1"/>
  <c r="M20" i="1"/>
  <c r="O20" i="1"/>
  <c r="L21" i="1"/>
  <c r="M21" i="1"/>
  <c r="N21" i="1"/>
  <c r="O21" i="1"/>
  <c r="L22" i="1"/>
  <c r="M22" i="1"/>
  <c r="L23" i="1"/>
  <c r="M23" i="1"/>
  <c r="N23" i="1"/>
  <c r="O23" i="1"/>
  <c r="L24" i="1"/>
  <c r="N24" i="1" s="1"/>
  <c r="M24" i="1"/>
  <c r="O24" i="1"/>
  <c r="L25" i="1"/>
  <c r="M25" i="1"/>
  <c r="N25" i="1"/>
  <c r="O25" i="1"/>
  <c r="L26" i="1"/>
  <c r="N26" i="1" s="1"/>
  <c r="M26" i="1"/>
  <c r="O26" i="1"/>
  <c r="L27" i="1"/>
  <c r="M27" i="1"/>
  <c r="L28" i="1"/>
  <c r="N28" i="1" s="1"/>
  <c r="M28" i="1"/>
  <c r="O28" i="1"/>
  <c r="L29" i="1"/>
  <c r="M29" i="1"/>
  <c r="N29" i="1"/>
  <c r="O29" i="1"/>
  <c r="L30" i="1"/>
  <c r="N30" i="1" s="1"/>
  <c r="M30" i="1"/>
  <c r="O30" i="1"/>
  <c r="L31" i="1"/>
  <c r="M31" i="1"/>
  <c r="N31" i="1"/>
  <c r="O31" i="1"/>
  <c r="L32" i="1"/>
  <c r="N32" i="1" s="1"/>
  <c r="M32" i="1"/>
  <c r="O32" i="1"/>
  <c r="L33" i="1"/>
  <c r="M33" i="1"/>
  <c r="N33" i="1"/>
  <c r="O33" i="1"/>
  <c r="L34" i="1"/>
  <c r="N34" i="1" s="1"/>
  <c r="M34" i="1"/>
  <c r="O34" i="1"/>
  <c r="L35" i="1"/>
  <c r="M35" i="1"/>
  <c r="N35" i="1"/>
  <c r="O35" i="1"/>
  <c r="L36" i="1"/>
  <c r="N36" i="1" s="1"/>
  <c r="M36" i="1"/>
  <c r="O36" i="1"/>
  <c r="L37" i="1"/>
  <c r="M37" i="1"/>
  <c r="N37" i="1"/>
  <c r="O37" i="1"/>
  <c r="L38" i="1"/>
  <c r="N38" i="1" s="1"/>
  <c r="M38" i="1"/>
  <c r="O38" i="1"/>
  <c r="L39" i="1"/>
  <c r="M39" i="1"/>
  <c r="N39" i="1"/>
  <c r="O39" i="1"/>
  <c r="L40" i="1"/>
  <c r="N40" i="1" s="1"/>
  <c r="M40" i="1"/>
  <c r="O40" i="1"/>
  <c r="L41" i="1"/>
  <c r="M41" i="1"/>
  <c r="N41" i="1"/>
  <c r="O41" i="1"/>
  <c r="L42" i="1"/>
  <c r="N42" i="1" s="1"/>
  <c r="M42" i="1"/>
  <c r="L43" i="1"/>
  <c r="M43" i="1"/>
  <c r="N43" i="1"/>
  <c r="O43" i="1"/>
  <c r="L44" i="1"/>
  <c r="M44" i="1"/>
  <c r="L45" i="1"/>
  <c r="M45" i="1"/>
  <c r="N45" i="1"/>
  <c r="O45" i="1"/>
  <c r="L46" i="1"/>
  <c r="N46" i="1" s="1"/>
  <c r="M46" i="1"/>
  <c r="O46" i="1"/>
  <c r="L47" i="1"/>
  <c r="M47" i="1"/>
  <c r="L48" i="1"/>
  <c r="M48" i="1"/>
  <c r="L49" i="1"/>
  <c r="M49" i="1"/>
  <c r="N49" i="1"/>
  <c r="O49" i="1"/>
  <c r="L50" i="1"/>
  <c r="N50" i="1" s="1"/>
  <c r="M50" i="1"/>
  <c r="O50" i="1"/>
  <c r="L51" i="1"/>
  <c r="M51" i="1"/>
  <c r="N51" i="1"/>
  <c r="O51" i="1"/>
  <c r="L52" i="1"/>
  <c r="N52" i="1" s="1"/>
  <c r="M52" i="1"/>
  <c r="O52" i="1"/>
  <c r="L53" i="1"/>
  <c r="M53" i="1"/>
  <c r="N53" i="1"/>
  <c r="O53" i="1"/>
  <c r="L54" i="1"/>
  <c r="N54" i="1" s="1"/>
  <c r="M54" i="1"/>
  <c r="O54" i="1"/>
  <c r="L55" i="1"/>
  <c r="M55" i="1"/>
  <c r="N55" i="1"/>
  <c r="O55" i="1"/>
  <c r="L56" i="1"/>
  <c r="N56" i="1" s="1"/>
  <c r="M56" i="1"/>
  <c r="O56" i="1"/>
  <c r="L57" i="1"/>
  <c r="M57" i="1"/>
  <c r="L58" i="1"/>
  <c r="N58" i="1" s="1"/>
  <c r="M58" i="1"/>
  <c r="O58" i="1"/>
  <c r="L59" i="1"/>
  <c r="M59" i="1"/>
  <c r="N59" i="1"/>
  <c r="O59" i="1"/>
  <c r="L60" i="1"/>
  <c r="N60" i="1" s="1"/>
  <c r="M60" i="1"/>
  <c r="O60" i="1"/>
  <c r="L61" i="1"/>
  <c r="M61" i="1"/>
  <c r="N61" i="1"/>
  <c r="O61" i="1"/>
  <c r="L62" i="1"/>
  <c r="N62" i="1" s="1"/>
  <c r="M62" i="1"/>
  <c r="O62" i="1"/>
  <c r="L63" i="1"/>
  <c r="M63" i="1"/>
  <c r="N63" i="1"/>
  <c r="O63" i="1"/>
  <c r="L64" i="1"/>
  <c r="N64" i="1" s="1"/>
  <c r="M64" i="1"/>
  <c r="O64" i="1"/>
  <c r="L65" i="1"/>
  <c r="M65" i="1"/>
  <c r="N65" i="1"/>
  <c r="O65" i="1"/>
  <c r="L66" i="1"/>
  <c r="N66" i="1" s="1"/>
  <c r="M66" i="1"/>
  <c r="O66" i="1"/>
  <c r="L67" i="1"/>
  <c r="M67" i="1"/>
  <c r="N67" i="1"/>
  <c r="O67" i="1"/>
  <c r="L68" i="1"/>
  <c r="N68" i="1" s="1"/>
  <c r="M68" i="1"/>
  <c r="O68" i="1"/>
  <c r="L69" i="1"/>
  <c r="M69" i="1"/>
  <c r="N69" i="1"/>
  <c r="O69" i="1"/>
  <c r="L70" i="1"/>
  <c r="N70" i="1" s="1"/>
  <c r="M70" i="1"/>
  <c r="O70" i="1"/>
  <c r="L71" i="1"/>
  <c r="M71" i="1"/>
  <c r="N71" i="1"/>
  <c r="O71" i="1"/>
  <c r="L72" i="1"/>
  <c r="N72" i="1" s="1"/>
  <c r="M72" i="1"/>
  <c r="O72" i="1"/>
  <c r="L73" i="1"/>
  <c r="M73" i="1"/>
  <c r="N73" i="1"/>
  <c r="O73" i="1"/>
  <c r="O6" i="1"/>
  <c r="M6" i="1"/>
  <c r="L6" i="1"/>
  <c r="N6" i="1" s="1"/>
</calcChain>
</file>

<file path=xl/sharedStrings.xml><?xml version="1.0" encoding="utf-8"?>
<sst xmlns="http://schemas.openxmlformats.org/spreadsheetml/2006/main" count="87" uniqueCount="50">
  <si>
    <t>California Community Colleges Chancellor's Office</t>
  </si>
  <si>
    <t>Financial Aid Summary Report</t>
  </si>
  <si>
    <t>Annual 2017-2018</t>
  </si>
  <si>
    <t>Annual 2018-2019</t>
  </si>
  <si>
    <t>Student Count</t>
  </si>
  <si>
    <t>Award Count</t>
  </si>
  <si>
    <t>Aid Amount</t>
  </si>
  <si>
    <t>Foothill CCD Total</t>
  </si>
  <si>
    <t>Deanza Total</t>
  </si>
  <si>
    <t>California College Promise Grant Total</t>
  </si>
  <si>
    <t>California College Promise - Method A-1 based on TANF recipient status</t>
  </si>
  <si>
    <t>California College Promise - Method A-2 based on SSI recipient status</t>
  </si>
  <si>
    <t>California College Promise - Method A-3 based on general assistance recipient status</t>
  </si>
  <si>
    <t>California College Promise - Method B based on income standards</t>
  </si>
  <si>
    <t>California College Promise - Method C based on financial need</t>
  </si>
  <si>
    <t>Fee Waiver – Dependent of (children) deceased or disabled Veteran</t>
  </si>
  <si>
    <t>Grants Total</t>
  </si>
  <si>
    <t>Cal Grant B</t>
  </si>
  <si>
    <t>Cal Grant C</t>
  </si>
  <si>
    <t>Chafee Grant</t>
  </si>
  <si>
    <t>Completion Grant (CCCG)</t>
  </si>
  <si>
    <t>EOPS Grant</t>
  </si>
  <si>
    <t>Full-time Student Success Grant</t>
  </si>
  <si>
    <t>Other grant: California College Promise (AB19) source</t>
  </si>
  <si>
    <t>Other grant: institutional source</t>
  </si>
  <si>
    <t>Other grant: non-institutional source</t>
  </si>
  <si>
    <t>Pell Grant</t>
  </si>
  <si>
    <t>SEOG (Supplemental Educational Opportunity Grant)</t>
  </si>
  <si>
    <t>Student Success Completion Grant (SSCG)</t>
  </si>
  <si>
    <t>Loans Total</t>
  </si>
  <si>
    <t>Federal Direct Student Loan - subsidized</t>
  </si>
  <si>
    <t>Federal Direct Student Loan - unsubsidized</t>
  </si>
  <si>
    <t>Other loan: non-institutional source</t>
  </si>
  <si>
    <t>PLUS loan: parent loan for undergraduate student</t>
  </si>
  <si>
    <t>Scholarship Total</t>
  </si>
  <si>
    <t>Scholarship: institutional source</t>
  </si>
  <si>
    <t>Scholarship: non-institutional source</t>
  </si>
  <si>
    <t>Scholarship: Osher Scholarship</t>
  </si>
  <si>
    <t>Work Study Total</t>
  </si>
  <si>
    <t>Federal Work Study (FWS) (Federal share)</t>
  </si>
  <si>
    <t>Other Work Study and matching funds</t>
  </si>
  <si>
    <t>Foothill Total</t>
  </si>
  <si>
    <t>California College Promise (AB19) Fee Waiver</t>
  </si>
  <si>
    <t>Fee Waiver – Dependent (children) of Deceased Law Enforcement/Fire Suppression</t>
  </si>
  <si>
    <t>CARE Grant</t>
  </si>
  <si>
    <t>Report Run Date As Of : 10/14/2019 8:51:54 AM</t>
  </si>
  <si>
    <t>Change</t>
  </si>
  <si>
    <t>Percent Change</t>
  </si>
  <si>
    <t>Foothill-De Anza CCD</t>
  </si>
  <si>
    <t>Data submitted on October 11,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</si>
</sst>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;\([$$-409]#,##0\);[$$-409]#,##0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D0C8"/>
      </patternFill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5" xfId="0" applyNumberFormat="1" applyFont="1" applyBorder="1"/>
    <xf numFmtId="164" fontId="1" fillId="0" borderId="5" xfId="0" applyNumberFormat="1" applyFont="1" applyBorder="1"/>
    <xf numFmtId="9" fontId="1" fillId="0" borderId="5" xfId="0" applyNumberFormat="1" applyFont="1" applyBorder="1"/>
    <xf numFmtId="0" fontId="1" fillId="0" borderId="0" xfId="0" applyFont="1"/>
    <xf numFmtId="0" fontId="0" fillId="0" borderId="0" xfId="0" applyFont="1"/>
    <xf numFmtId="3" fontId="2" fillId="2" borderId="1" xfId="0" applyNumberFormat="1" applyFont="1" applyFill="1" applyBorder="1" applyAlignment="1" applyProtection="1">
      <alignment horizontal="center" vertical="center" wrapText="1" readingOrder="1"/>
    </xf>
    <xf numFmtId="164" fontId="2" fillId="2" borderId="1" xfId="0" applyNumberFormat="1" applyFont="1" applyFill="1" applyBorder="1" applyAlignment="1" applyProtection="1">
      <alignment horizontal="center" vertical="center" wrapText="1" readingOrder="1"/>
    </xf>
    <xf numFmtId="3" fontId="2" fillId="5" borderId="6" xfId="0" applyNumberFormat="1" applyFont="1" applyFill="1" applyBorder="1" applyAlignment="1" applyProtection="1">
      <alignment horizontal="center" vertical="center" wrapText="1" readingOrder="1"/>
    </xf>
    <xf numFmtId="164" fontId="2" fillId="5" borderId="6" xfId="0" applyNumberFormat="1" applyFont="1" applyFill="1" applyBorder="1" applyAlignment="1" applyProtection="1">
      <alignment horizontal="center" vertical="center" wrapText="1" readingOrder="1"/>
    </xf>
    <xf numFmtId="3" fontId="2" fillId="3" borderId="1" xfId="0" applyNumberFormat="1" applyFont="1" applyFill="1" applyBorder="1" applyAlignment="1" applyProtection="1">
      <alignment horizontal="right" vertical="center" readingOrder="1"/>
    </xf>
    <xf numFmtId="164" fontId="2" fillId="3" borderId="1" xfId="0" applyNumberFormat="1" applyFont="1" applyFill="1" applyBorder="1" applyAlignment="1" applyProtection="1">
      <alignment horizontal="right" vertical="center" readingOrder="1"/>
    </xf>
    <xf numFmtId="164" fontId="2" fillId="3" borderId="2" xfId="0" applyNumberFormat="1" applyFont="1" applyFill="1" applyBorder="1" applyAlignment="1" applyProtection="1">
      <alignment horizontal="right" vertical="center" readingOrder="1"/>
    </xf>
    <xf numFmtId="49" fontId="2" fillId="2" borderId="1" xfId="0" applyNumberFormat="1" applyFont="1" applyFill="1" applyBorder="1" applyAlignment="1" applyProtection="1">
      <alignment horizontal="left" vertical="center" readingOrder="1"/>
    </xf>
    <xf numFmtId="3" fontId="2" fillId="0" borderId="1" xfId="0" applyNumberFormat="1" applyFont="1" applyFill="1" applyBorder="1" applyAlignment="1" applyProtection="1">
      <alignment horizontal="right" vertical="center" readingOrder="1"/>
    </xf>
    <xf numFmtId="164" fontId="2" fillId="0" borderId="1" xfId="0" applyNumberFormat="1" applyFont="1" applyFill="1" applyBorder="1" applyAlignment="1" applyProtection="1">
      <alignment horizontal="right" vertical="center" readingOrder="1"/>
    </xf>
    <xf numFmtId="3" fontId="2" fillId="5" borderId="1" xfId="0" applyNumberFormat="1" applyFont="1" applyFill="1" applyBorder="1" applyAlignment="1" applyProtection="1">
      <alignment horizontal="right" vertical="center" readingOrder="1"/>
    </xf>
    <xf numFmtId="164" fontId="2" fillId="5" borderId="1" xfId="0" applyNumberFormat="1" applyFont="1" applyFill="1" applyBorder="1" applyAlignment="1" applyProtection="1">
      <alignment horizontal="right" vertical="center" readingOrder="1"/>
    </xf>
    <xf numFmtId="3" fontId="1" fillId="5" borderId="5" xfId="0" applyNumberFormat="1" applyFont="1" applyFill="1" applyBorder="1"/>
    <xf numFmtId="164" fontId="1" fillId="5" borderId="5" xfId="0" applyNumberFormat="1" applyFont="1" applyFill="1" applyBorder="1"/>
    <xf numFmtId="9" fontId="1" fillId="5" borderId="5" xfId="0" applyNumberFormat="1" applyFont="1" applyFill="1" applyBorder="1"/>
    <xf numFmtId="0" fontId="4" fillId="0" borderId="0" xfId="0" applyFont="1"/>
    <xf numFmtId="0" fontId="2" fillId="0" borderId="0" xfId="0" applyNumberFormat="1" applyFont="1" applyAlignment="1" applyProtection="1">
      <alignment horizontal="left" vertical="top" wrapText="1" readingOrder="1"/>
    </xf>
    <xf numFmtId="49" fontId="2" fillId="2" borderId="2" xfId="0" applyNumberFormat="1" applyFont="1" applyFill="1" applyBorder="1" applyAlignment="1" applyProtection="1">
      <alignment horizontal="center" vertical="center" readingOrder="1"/>
    </xf>
    <xf numFmtId="49" fontId="2" fillId="2" borderId="3" xfId="0" applyNumberFormat="1" applyFont="1" applyFill="1" applyBorder="1" applyAlignment="1" applyProtection="1">
      <alignment horizontal="center" vertical="center" readingOrder="1"/>
    </xf>
    <xf numFmtId="49" fontId="2" fillId="2" borderId="4" xfId="0" applyNumberFormat="1" applyFont="1" applyFill="1" applyBorder="1" applyAlignment="1" applyProtection="1">
      <alignment horizontal="center" vertical="center" readingOrder="1"/>
    </xf>
    <xf numFmtId="49" fontId="2" fillId="5" borderId="2" xfId="0" applyNumberFormat="1" applyFont="1" applyFill="1" applyBorder="1" applyAlignment="1" applyProtection="1">
      <alignment horizontal="center" vertical="center" readingOrder="1"/>
    </xf>
    <xf numFmtId="49" fontId="2" fillId="5" borderId="4" xfId="0" applyNumberFormat="1" applyFont="1" applyFill="1" applyBorder="1" applyAlignment="1" applyProtection="1">
      <alignment horizontal="center" vertical="center" readingOrder="1"/>
    </xf>
    <xf numFmtId="49" fontId="2" fillId="2" borderId="1" xfId="0" applyNumberFormat="1" applyFont="1" applyFill="1" applyBorder="1" applyAlignment="1" applyProtection="1">
      <alignment horizontal="left" vertical="center" readingOrder="1"/>
    </xf>
    <xf numFmtId="49" fontId="2" fillId="5" borderId="1" xfId="0" applyNumberFormat="1" applyFont="1" applyFill="1" applyBorder="1" applyAlignment="1" applyProtection="1">
      <alignment horizontal="left" vertical="center" readingOrder="1"/>
    </xf>
    <xf numFmtId="49" fontId="2" fillId="0" borderId="1" xfId="0" applyNumberFormat="1" applyFont="1" applyFill="1" applyBorder="1" applyAlignment="1" applyProtection="1">
      <alignment horizontal="left" vertical="center" readingOrder="1"/>
    </xf>
    <xf numFmtId="0" fontId="3" fillId="0" borderId="0" xfId="0" applyNumberFormat="1" applyFont="1" applyAlignment="1" applyProtection="1">
      <alignment horizontal="left" vertical="top" wrapText="1" readingOrder="1"/>
    </xf>
    <xf numFmtId="49" fontId="2" fillId="4" borderId="1" xfId="0" applyNumberFormat="1" applyFont="1" applyFill="1" applyBorder="1" applyAlignment="1" applyProtection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75"/>
  <sheetViews>
    <sheetView showGridLines="0" tabSelected="1" workbookViewId="0">
      <selection activeCell="P13" sqref="P13"/>
    </sheetView>
  </sheetViews>
  <sheetFormatPr defaultRowHeight="15" x14ac:dyDescent="0.25"/>
  <cols>
    <col min="1" max="3" width="3" style="4" customWidth="1"/>
    <col min="4" max="4" width="48.140625" style="4" customWidth="1"/>
    <col min="5" max="5" width="12.7109375" style="4" customWidth="1"/>
    <col min="6" max="15" width="14.28515625" style="4" customWidth="1"/>
    <col min="16" max="16" width="11.7109375" style="5" customWidth="1"/>
    <col min="17" max="16384" width="9.140625" style="5"/>
  </cols>
  <sheetData>
    <row r="1" spans="1:15" ht="15" customHeight="1" x14ac:dyDescent="0.25">
      <c r="A1" s="31" t="s">
        <v>0</v>
      </c>
      <c r="B1" s="31"/>
      <c r="C1" s="31"/>
      <c r="D1" s="31"/>
    </row>
    <row r="2" spans="1:15" ht="15" customHeight="1" x14ac:dyDescent="0.25">
      <c r="A2" s="31" t="s">
        <v>1</v>
      </c>
      <c r="B2" s="31"/>
      <c r="C2" s="31"/>
      <c r="D2" s="31"/>
    </row>
    <row r="3" spans="1:15" ht="15" customHeight="1" x14ac:dyDescent="0.25">
      <c r="A3" s="31" t="s">
        <v>48</v>
      </c>
      <c r="B3" s="31"/>
      <c r="C3" s="31"/>
      <c r="D3" s="31"/>
    </row>
    <row r="4" spans="1:15" ht="15" customHeight="1" x14ac:dyDescent="0.25">
      <c r="A4" s="21" t="s">
        <v>49</v>
      </c>
      <c r="F4" s="23" t="s">
        <v>2</v>
      </c>
      <c r="G4" s="24"/>
      <c r="H4" s="25"/>
      <c r="I4" s="23" t="s">
        <v>3</v>
      </c>
      <c r="J4" s="24"/>
      <c r="K4" s="25"/>
      <c r="L4" s="26" t="s">
        <v>46</v>
      </c>
      <c r="M4" s="27"/>
      <c r="N4" s="26" t="s">
        <v>47</v>
      </c>
      <c r="O4" s="27"/>
    </row>
    <row r="5" spans="1:15" ht="30.75" customHeight="1" x14ac:dyDescent="0.25">
      <c r="F5" s="6" t="s">
        <v>4</v>
      </c>
      <c r="G5" s="6" t="s">
        <v>5</v>
      </c>
      <c r="H5" s="7" t="s">
        <v>6</v>
      </c>
      <c r="I5" s="6" t="s">
        <v>4</v>
      </c>
      <c r="J5" s="6" t="s">
        <v>5</v>
      </c>
      <c r="K5" s="7" t="s">
        <v>6</v>
      </c>
      <c r="L5" s="8" t="s">
        <v>4</v>
      </c>
      <c r="M5" s="9" t="s">
        <v>6</v>
      </c>
      <c r="N5" s="8" t="s">
        <v>4</v>
      </c>
      <c r="O5" s="9" t="s">
        <v>6</v>
      </c>
    </row>
    <row r="6" spans="1:15" ht="15" customHeight="1" x14ac:dyDescent="0.25">
      <c r="A6" s="32" t="s">
        <v>7</v>
      </c>
      <c r="B6" s="32"/>
      <c r="C6" s="32"/>
      <c r="D6" s="32"/>
      <c r="E6" s="32"/>
      <c r="F6" s="10">
        <v>15116</v>
      </c>
      <c r="G6" s="10">
        <v>67815</v>
      </c>
      <c r="H6" s="11">
        <v>44303384</v>
      </c>
      <c r="I6" s="10">
        <v>13960</v>
      </c>
      <c r="J6" s="10">
        <v>64931</v>
      </c>
      <c r="K6" s="12">
        <v>41373977</v>
      </c>
      <c r="L6" s="1">
        <f>I6-F6</f>
        <v>-1156</v>
      </c>
      <c r="M6" s="2">
        <f>K6-H6</f>
        <v>-2929407</v>
      </c>
      <c r="N6" s="3">
        <f>L6/F6</f>
        <v>-7.6475258004763166E-2</v>
      </c>
      <c r="O6" s="3">
        <f>M6/H6</f>
        <v>-6.6121517940932004E-2</v>
      </c>
    </row>
    <row r="7" spans="1:15" ht="15" customHeight="1" x14ac:dyDescent="0.25">
      <c r="A7" s="13"/>
      <c r="B7" s="30" t="s">
        <v>8</v>
      </c>
      <c r="C7" s="30"/>
      <c r="D7" s="30"/>
      <c r="E7" s="30"/>
      <c r="F7" s="14">
        <v>9682</v>
      </c>
      <c r="G7" s="14">
        <v>45606</v>
      </c>
      <c r="H7" s="15">
        <v>30060608</v>
      </c>
      <c r="I7" s="14">
        <v>8995</v>
      </c>
      <c r="J7" s="14">
        <v>42094</v>
      </c>
      <c r="K7" s="15">
        <v>27613469</v>
      </c>
      <c r="L7" s="1">
        <f t="shared" ref="L7:L70" si="0">I7-F7</f>
        <v>-687</v>
      </c>
      <c r="M7" s="2">
        <f t="shared" ref="M7:M70" si="1">K7-H7</f>
        <v>-2447139</v>
      </c>
      <c r="N7" s="3">
        <f t="shared" ref="N7:N70" si="2">L7/F7</f>
        <v>-7.0956413964057011E-2</v>
      </c>
      <c r="O7" s="3">
        <f t="shared" ref="O7:O70" si="3">M7/H7</f>
        <v>-8.1406836481816999E-2</v>
      </c>
    </row>
    <row r="8" spans="1:15" ht="15" customHeight="1" x14ac:dyDescent="0.25">
      <c r="A8" s="13"/>
      <c r="B8" s="13"/>
      <c r="C8" s="29" t="s">
        <v>9</v>
      </c>
      <c r="D8" s="29"/>
      <c r="E8" s="29"/>
      <c r="F8" s="16">
        <v>9286</v>
      </c>
      <c r="G8" s="16">
        <v>23434</v>
      </c>
      <c r="H8" s="17">
        <v>7753488</v>
      </c>
      <c r="I8" s="16">
        <v>8578</v>
      </c>
      <c r="J8" s="16">
        <v>21483</v>
      </c>
      <c r="K8" s="17">
        <v>7061605</v>
      </c>
      <c r="L8" s="18">
        <f t="shared" si="0"/>
        <v>-708</v>
      </c>
      <c r="M8" s="19">
        <f t="shared" si="1"/>
        <v>-691883</v>
      </c>
      <c r="N8" s="20">
        <f t="shared" si="2"/>
        <v>-7.6243807882834372E-2</v>
      </c>
      <c r="O8" s="20">
        <f t="shared" si="3"/>
        <v>-8.9235064270429001E-2</v>
      </c>
    </row>
    <row r="9" spans="1:15" ht="15" customHeight="1" x14ac:dyDescent="0.25">
      <c r="A9" s="13"/>
      <c r="B9" s="13"/>
      <c r="C9" s="13"/>
      <c r="D9" s="28" t="s">
        <v>10</v>
      </c>
      <c r="E9" s="28"/>
      <c r="F9" s="10">
        <v>11</v>
      </c>
      <c r="G9" s="10">
        <v>29</v>
      </c>
      <c r="H9" s="11">
        <v>6757</v>
      </c>
      <c r="I9" s="10">
        <v>16</v>
      </c>
      <c r="J9" s="10">
        <v>40</v>
      </c>
      <c r="K9" s="11">
        <v>7589</v>
      </c>
      <c r="L9" s="1">
        <f t="shared" si="0"/>
        <v>5</v>
      </c>
      <c r="M9" s="2">
        <f t="shared" si="1"/>
        <v>832</v>
      </c>
      <c r="N9" s="3">
        <f t="shared" si="2"/>
        <v>0.45454545454545453</v>
      </c>
      <c r="O9" s="3">
        <f t="shared" si="3"/>
        <v>0.12313156726357852</v>
      </c>
    </row>
    <row r="10" spans="1:15" ht="15" customHeight="1" x14ac:dyDescent="0.25">
      <c r="A10" s="13"/>
      <c r="B10" s="13"/>
      <c r="C10" s="13"/>
      <c r="D10" s="28" t="s">
        <v>11</v>
      </c>
      <c r="E10" s="28"/>
      <c r="F10" s="10">
        <v>208</v>
      </c>
      <c r="G10" s="10">
        <v>717</v>
      </c>
      <c r="H10" s="11">
        <v>99851</v>
      </c>
      <c r="I10" s="10">
        <v>176</v>
      </c>
      <c r="J10" s="10">
        <v>622</v>
      </c>
      <c r="K10" s="11">
        <v>88087</v>
      </c>
      <c r="L10" s="1">
        <f t="shared" si="0"/>
        <v>-32</v>
      </c>
      <c r="M10" s="2">
        <f t="shared" si="1"/>
        <v>-11764</v>
      </c>
      <c r="N10" s="3">
        <f t="shared" si="2"/>
        <v>-0.15384615384615385</v>
      </c>
      <c r="O10" s="3">
        <f t="shared" si="3"/>
        <v>-0.11781554516229181</v>
      </c>
    </row>
    <row r="11" spans="1:15" ht="15" customHeight="1" x14ac:dyDescent="0.25">
      <c r="A11" s="13"/>
      <c r="B11" s="13"/>
      <c r="C11" s="13"/>
      <c r="D11" s="28" t="s">
        <v>12</v>
      </c>
      <c r="E11" s="28"/>
      <c r="F11" s="10"/>
      <c r="G11" s="10"/>
      <c r="H11" s="11"/>
      <c r="I11" s="10">
        <v>1</v>
      </c>
      <c r="J11" s="10">
        <v>4</v>
      </c>
      <c r="K11" s="11">
        <v>465</v>
      </c>
      <c r="L11" s="1">
        <f t="shared" si="0"/>
        <v>1</v>
      </c>
      <c r="M11" s="2">
        <f t="shared" si="1"/>
        <v>465</v>
      </c>
      <c r="N11" s="3"/>
      <c r="O11" s="3"/>
    </row>
    <row r="12" spans="1:15" ht="15" customHeight="1" x14ac:dyDescent="0.25">
      <c r="A12" s="13"/>
      <c r="B12" s="13"/>
      <c r="C12" s="13"/>
      <c r="D12" s="28" t="s">
        <v>13</v>
      </c>
      <c r="E12" s="28"/>
      <c r="F12" s="10">
        <v>1458</v>
      </c>
      <c r="G12" s="10">
        <v>3231</v>
      </c>
      <c r="H12" s="11">
        <v>944972</v>
      </c>
      <c r="I12" s="10">
        <v>1157</v>
      </c>
      <c r="J12" s="10">
        <v>2722</v>
      </c>
      <c r="K12" s="11">
        <v>796483</v>
      </c>
      <c r="L12" s="1">
        <f t="shared" si="0"/>
        <v>-301</v>
      </c>
      <c r="M12" s="2">
        <f t="shared" si="1"/>
        <v>-148489</v>
      </c>
      <c r="N12" s="3">
        <f t="shared" si="2"/>
        <v>-0.20644718792866942</v>
      </c>
      <c r="O12" s="3">
        <f t="shared" si="3"/>
        <v>-0.15713587280892979</v>
      </c>
    </row>
    <row r="13" spans="1:15" ht="15" customHeight="1" x14ac:dyDescent="0.25">
      <c r="A13" s="13"/>
      <c r="B13" s="13"/>
      <c r="C13" s="13"/>
      <c r="D13" s="28" t="s">
        <v>14</v>
      </c>
      <c r="E13" s="28"/>
      <c r="F13" s="10">
        <v>7616</v>
      </c>
      <c r="G13" s="10">
        <v>19456</v>
      </c>
      <c r="H13" s="11">
        <v>6701908</v>
      </c>
      <c r="I13" s="10">
        <v>7236</v>
      </c>
      <c r="J13" s="10">
        <v>18082</v>
      </c>
      <c r="K13" s="11">
        <v>6166807</v>
      </c>
      <c r="L13" s="1">
        <f t="shared" si="0"/>
        <v>-380</v>
      </c>
      <c r="M13" s="2">
        <f t="shared" si="1"/>
        <v>-535101</v>
      </c>
      <c r="N13" s="3">
        <f t="shared" si="2"/>
        <v>-4.989495798319328E-2</v>
      </c>
      <c r="O13" s="3">
        <f t="shared" si="3"/>
        <v>-7.9843083492044359E-2</v>
      </c>
    </row>
    <row r="14" spans="1:15" ht="15" customHeight="1" x14ac:dyDescent="0.25">
      <c r="A14" s="13"/>
      <c r="B14" s="13"/>
      <c r="C14" s="13"/>
      <c r="D14" s="28" t="s">
        <v>15</v>
      </c>
      <c r="E14" s="28"/>
      <c r="F14" s="10">
        <v>1</v>
      </c>
      <c r="G14" s="10">
        <v>1</v>
      </c>
      <c r="H14" s="11">
        <v>0</v>
      </c>
      <c r="I14" s="10">
        <v>8</v>
      </c>
      <c r="J14" s="10">
        <v>13</v>
      </c>
      <c r="K14" s="11">
        <v>2174</v>
      </c>
      <c r="L14" s="1">
        <f t="shared" si="0"/>
        <v>7</v>
      </c>
      <c r="M14" s="2">
        <f t="shared" si="1"/>
        <v>2174</v>
      </c>
      <c r="N14" s="3">
        <f t="shared" si="2"/>
        <v>7</v>
      </c>
      <c r="O14" s="3"/>
    </row>
    <row r="15" spans="1:15" ht="15" customHeight="1" x14ac:dyDescent="0.25">
      <c r="A15" s="13"/>
      <c r="B15" s="13"/>
      <c r="C15" s="29" t="s">
        <v>16</v>
      </c>
      <c r="D15" s="29"/>
      <c r="E15" s="29"/>
      <c r="F15" s="16">
        <v>4414</v>
      </c>
      <c r="G15" s="16">
        <v>18093</v>
      </c>
      <c r="H15" s="17">
        <v>17244025</v>
      </c>
      <c r="I15" s="16">
        <v>3909</v>
      </c>
      <c r="J15" s="16">
        <v>16889</v>
      </c>
      <c r="K15" s="17">
        <v>16580425</v>
      </c>
      <c r="L15" s="18">
        <f t="shared" si="0"/>
        <v>-505</v>
      </c>
      <c r="M15" s="19">
        <f t="shared" si="1"/>
        <v>-663600</v>
      </c>
      <c r="N15" s="20">
        <f t="shared" si="2"/>
        <v>-0.11440869959220662</v>
      </c>
      <c r="O15" s="20">
        <f t="shared" si="3"/>
        <v>-3.8482894799792972E-2</v>
      </c>
    </row>
    <row r="16" spans="1:15" ht="15" customHeight="1" x14ac:dyDescent="0.25">
      <c r="A16" s="13"/>
      <c r="B16" s="13"/>
      <c r="C16" s="13"/>
      <c r="D16" s="28" t="s">
        <v>17</v>
      </c>
      <c r="E16" s="28"/>
      <c r="F16" s="10">
        <v>854</v>
      </c>
      <c r="G16" s="10">
        <v>2205</v>
      </c>
      <c r="H16" s="11">
        <v>1165749</v>
      </c>
      <c r="I16" s="10">
        <v>726</v>
      </c>
      <c r="J16" s="10">
        <v>1947</v>
      </c>
      <c r="K16" s="11">
        <v>1044293</v>
      </c>
      <c r="L16" s="1">
        <f t="shared" si="0"/>
        <v>-128</v>
      </c>
      <c r="M16" s="2">
        <f t="shared" si="1"/>
        <v>-121456</v>
      </c>
      <c r="N16" s="3">
        <f t="shared" si="2"/>
        <v>-0.14988290398126464</v>
      </c>
      <c r="O16" s="3">
        <f t="shared" si="3"/>
        <v>-0.10418709344807502</v>
      </c>
    </row>
    <row r="17" spans="1:15" ht="15" customHeight="1" x14ac:dyDescent="0.25">
      <c r="A17" s="13"/>
      <c r="B17" s="13"/>
      <c r="C17" s="13"/>
      <c r="D17" s="28" t="s">
        <v>18</v>
      </c>
      <c r="E17" s="28"/>
      <c r="F17" s="10">
        <v>19</v>
      </c>
      <c r="G17" s="10">
        <v>44</v>
      </c>
      <c r="H17" s="11">
        <v>13501</v>
      </c>
      <c r="I17" s="10">
        <v>19</v>
      </c>
      <c r="J17" s="10">
        <v>40</v>
      </c>
      <c r="K17" s="11">
        <v>12495</v>
      </c>
      <c r="L17" s="1">
        <f t="shared" si="0"/>
        <v>0</v>
      </c>
      <c r="M17" s="2">
        <f t="shared" si="1"/>
        <v>-1006</v>
      </c>
      <c r="N17" s="3">
        <f t="shared" si="2"/>
        <v>0</v>
      </c>
      <c r="O17" s="3">
        <f t="shared" si="3"/>
        <v>-7.4512999037108368E-2</v>
      </c>
    </row>
    <row r="18" spans="1:15" ht="15" customHeight="1" x14ac:dyDescent="0.25">
      <c r="A18" s="13"/>
      <c r="B18" s="13"/>
      <c r="C18" s="13"/>
      <c r="D18" s="28" t="s">
        <v>19</v>
      </c>
      <c r="E18" s="28"/>
      <c r="F18" s="10">
        <v>2</v>
      </c>
      <c r="G18" s="10">
        <v>2</v>
      </c>
      <c r="H18" s="11">
        <v>6667</v>
      </c>
      <c r="I18" s="10">
        <v>5</v>
      </c>
      <c r="J18" s="10">
        <v>5</v>
      </c>
      <c r="K18" s="11">
        <v>8335</v>
      </c>
      <c r="L18" s="1">
        <f t="shared" si="0"/>
        <v>3</v>
      </c>
      <c r="M18" s="2">
        <f t="shared" si="1"/>
        <v>1668</v>
      </c>
      <c r="N18" s="3">
        <f t="shared" si="2"/>
        <v>1.5</v>
      </c>
      <c r="O18" s="3">
        <f t="shared" si="3"/>
        <v>0.25018749062546874</v>
      </c>
    </row>
    <row r="19" spans="1:15" ht="15" customHeight="1" x14ac:dyDescent="0.25">
      <c r="A19" s="13"/>
      <c r="B19" s="13"/>
      <c r="C19" s="13"/>
      <c r="D19" s="28" t="s">
        <v>20</v>
      </c>
      <c r="E19" s="28"/>
      <c r="F19" s="10">
        <v>245</v>
      </c>
      <c r="G19" s="10">
        <v>547</v>
      </c>
      <c r="H19" s="11">
        <v>273500</v>
      </c>
      <c r="I19" s="10"/>
      <c r="J19" s="10"/>
      <c r="K19" s="11"/>
      <c r="L19" s="1">
        <f t="shared" si="0"/>
        <v>-245</v>
      </c>
      <c r="M19" s="2">
        <f t="shared" si="1"/>
        <v>-273500</v>
      </c>
      <c r="N19" s="3">
        <f t="shared" si="2"/>
        <v>-1</v>
      </c>
      <c r="O19" s="3">
        <f t="shared" si="3"/>
        <v>-1</v>
      </c>
    </row>
    <row r="20" spans="1:15" ht="15" customHeight="1" x14ac:dyDescent="0.25">
      <c r="A20" s="13"/>
      <c r="B20" s="13"/>
      <c r="C20" s="13"/>
      <c r="D20" s="28" t="s">
        <v>21</v>
      </c>
      <c r="E20" s="28"/>
      <c r="F20" s="10">
        <v>365</v>
      </c>
      <c r="G20" s="10">
        <v>365</v>
      </c>
      <c r="H20" s="11">
        <v>109500</v>
      </c>
      <c r="I20" s="10">
        <v>335</v>
      </c>
      <c r="J20" s="10">
        <v>632</v>
      </c>
      <c r="K20" s="11">
        <v>158250</v>
      </c>
      <c r="L20" s="1">
        <f t="shared" si="0"/>
        <v>-30</v>
      </c>
      <c r="M20" s="2">
        <f t="shared" si="1"/>
        <v>48750</v>
      </c>
      <c r="N20" s="3">
        <f t="shared" si="2"/>
        <v>-8.2191780821917804E-2</v>
      </c>
      <c r="O20" s="3">
        <f t="shared" si="3"/>
        <v>0.4452054794520548</v>
      </c>
    </row>
    <row r="21" spans="1:15" ht="15" customHeight="1" x14ac:dyDescent="0.25">
      <c r="A21" s="13"/>
      <c r="B21" s="13"/>
      <c r="C21" s="13"/>
      <c r="D21" s="28" t="s">
        <v>22</v>
      </c>
      <c r="E21" s="28"/>
      <c r="F21" s="10">
        <v>785</v>
      </c>
      <c r="G21" s="10">
        <v>1882</v>
      </c>
      <c r="H21" s="11">
        <v>628997</v>
      </c>
      <c r="I21" s="10"/>
      <c r="J21" s="10"/>
      <c r="K21" s="11"/>
      <c r="L21" s="1">
        <f t="shared" si="0"/>
        <v>-785</v>
      </c>
      <c r="M21" s="2">
        <f t="shared" si="1"/>
        <v>-628997</v>
      </c>
      <c r="N21" s="3">
        <f t="shared" si="2"/>
        <v>-1</v>
      </c>
      <c r="O21" s="3">
        <f t="shared" si="3"/>
        <v>-1</v>
      </c>
    </row>
    <row r="22" spans="1:15" ht="15" customHeight="1" x14ac:dyDescent="0.25">
      <c r="A22" s="13"/>
      <c r="B22" s="13"/>
      <c r="C22" s="13"/>
      <c r="D22" s="28" t="s">
        <v>23</v>
      </c>
      <c r="E22" s="28"/>
      <c r="F22" s="10"/>
      <c r="G22" s="10"/>
      <c r="H22" s="11"/>
      <c r="I22" s="10">
        <v>445</v>
      </c>
      <c r="J22" s="10">
        <v>1168</v>
      </c>
      <c r="K22" s="11">
        <v>253700</v>
      </c>
      <c r="L22" s="1">
        <f t="shared" si="0"/>
        <v>445</v>
      </c>
      <c r="M22" s="2">
        <f t="shared" si="1"/>
        <v>253700</v>
      </c>
      <c r="N22" s="3"/>
      <c r="O22" s="3"/>
    </row>
    <row r="23" spans="1:15" ht="15" customHeight="1" x14ac:dyDescent="0.25">
      <c r="A23" s="13"/>
      <c r="B23" s="13"/>
      <c r="C23" s="13"/>
      <c r="D23" s="28" t="s">
        <v>24</v>
      </c>
      <c r="E23" s="28"/>
      <c r="F23" s="10">
        <v>166</v>
      </c>
      <c r="G23" s="10">
        <v>435</v>
      </c>
      <c r="H23" s="11">
        <v>96356</v>
      </c>
      <c r="I23" s="10">
        <v>173</v>
      </c>
      <c r="J23" s="10">
        <v>408</v>
      </c>
      <c r="K23" s="11">
        <v>77995</v>
      </c>
      <c r="L23" s="1">
        <f t="shared" si="0"/>
        <v>7</v>
      </c>
      <c r="M23" s="2">
        <f t="shared" si="1"/>
        <v>-18361</v>
      </c>
      <c r="N23" s="3">
        <f t="shared" si="2"/>
        <v>4.2168674698795178E-2</v>
      </c>
      <c r="O23" s="3">
        <f t="shared" si="3"/>
        <v>-0.1905537797334883</v>
      </c>
    </row>
    <row r="24" spans="1:15" ht="15" customHeight="1" x14ac:dyDescent="0.25">
      <c r="A24" s="13"/>
      <c r="B24" s="13"/>
      <c r="C24" s="13"/>
      <c r="D24" s="28" t="s">
        <v>25</v>
      </c>
      <c r="E24" s="28"/>
      <c r="F24" s="10">
        <v>24</v>
      </c>
      <c r="G24" s="10">
        <v>29</v>
      </c>
      <c r="H24" s="11">
        <v>46519</v>
      </c>
      <c r="I24" s="10">
        <v>31</v>
      </c>
      <c r="J24" s="10">
        <v>73</v>
      </c>
      <c r="K24" s="11">
        <v>39911</v>
      </c>
      <c r="L24" s="1">
        <f t="shared" si="0"/>
        <v>7</v>
      </c>
      <c r="M24" s="2">
        <f t="shared" si="1"/>
        <v>-6608</v>
      </c>
      <c r="N24" s="3">
        <f t="shared" si="2"/>
        <v>0.29166666666666669</v>
      </c>
      <c r="O24" s="3">
        <f t="shared" si="3"/>
        <v>-0.14204948515660268</v>
      </c>
    </row>
    <row r="25" spans="1:15" ht="15" customHeight="1" x14ac:dyDescent="0.25">
      <c r="A25" s="13"/>
      <c r="B25" s="13"/>
      <c r="C25" s="13"/>
      <c r="D25" s="28" t="s">
        <v>26</v>
      </c>
      <c r="E25" s="28"/>
      <c r="F25" s="10">
        <v>4173</v>
      </c>
      <c r="G25" s="10">
        <v>10536</v>
      </c>
      <c r="H25" s="11">
        <v>14511398</v>
      </c>
      <c r="I25" s="10">
        <v>3508</v>
      </c>
      <c r="J25" s="10">
        <v>8960</v>
      </c>
      <c r="K25" s="11">
        <v>13142420</v>
      </c>
      <c r="L25" s="1">
        <f t="shared" si="0"/>
        <v>-665</v>
      </c>
      <c r="M25" s="2">
        <f t="shared" si="1"/>
        <v>-1368978</v>
      </c>
      <c r="N25" s="3">
        <f t="shared" si="2"/>
        <v>-0.15935777618020608</v>
      </c>
      <c r="O25" s="3">
        <f t="shared" si="3"/>
        <v>-9.4338119593990868E-2</v>
      </c>
    </row>
    <row r="26" spans="1:15" ht="15" customHeight="1" x14ac:dyDescent="0.25">
      <c r="A26" s="13"/>
      <c r="B26" s="13"/>
      <c r="C26" s="13"/>
      <c r="D26" s="28" t="s">
        <v>27</v>
      </c>
      <c r="E26" s="28"/>
      <c r="F26" s="10">
        <v>765</v>
      </c>
      <c r="G26" s="10">
        <v>2048</v>
      </c>
      <c r="H26" s="11">
        <v>391838</v>
      </c>
      <c r="I26" s="10">
        <v>793</v>
      </c>
      <c r="J26" s="10">
        <v>2003</v>
      </c>
      <c r="K26" s="11">
        <v>404666</v>
      </c>
      <c r="L26" s="1">
        <f t="shared" si="0"/>
        <v>28</v>
      </c>
      <c r="M26" s="2">
        <f t="shared" si="1"/>
        <v>12828</v>
      </c>
      <c r="N26" s="3">
        <f t="shared" si="2"/>
        <v>3.6601307189542485E-2</v>
      </c>
      <c r="O26" s="3">
        <f t="shared" si="3"/>
        <v>3.27380192834794E-2</v>
      </c>
    </row>
    <row r="27" spans="1:15" ht="15" customHeight="1" x14ac:dyDescent="0.25">
      <c r="A27" s="13"/>
      <c r="B27" s="13"/>
      <c r="C27" s="13"/>
      <c r="D27" s="28" t="s">
        <v>28</v>
      </c>
      <c r="E27" s="28"/>
      <c r="F27" s="10"/>
      <c r="G27" s="10"/>
      <c r="H27" s="11"/>
      <c r="I27" s="10">
        <v>654</v>
      </c>
      <c r="J27" s="10">
        <v>1653</v>
      </c>
      <c r="K27" s="11">
        <v>1438360</v>
      </c>
      <c r="L27" s="1">
        <f t="shared" si="0"/>
        <v>654</v>
      </c>
      <c r="M27" s="2">
        <f t="shared" si="1"/>
        <v>1438360</v>
      </c>
      <c r="N27" s="3"/>
      <c r="O27" s="3"/>
    </row>
    <row r="28" spans="1:15" ht="15" customHeight="1" x14ac:dyDescent="0.25">
      <c r="A28" s="13"/>
      <c r="B28" s="13"/>
      <c r="C28" s="29" t="s">
        <v>29</v>
      </c>
      <c r="D28" s="29"/>
      <c r="E28" s="29"/>
      <c r="F28" s="16">
        <v>766</v>
      </c>
      <c r="G28" s="16">
        <v>3013</v>
      </c>
      <c r="H28" s="17">
        <v>4314071</v>
      </c>
      <c r="I28" s="16">
        <v>629</v>
      </c>
      <c r="J28" s="16">
        <v>2364</v>
      </c>
      <c r="K28" s="17">
        <v>3374385</v>
      </c>
      <c r="L28" s="18">
        <f t="shared" si="0"/>
        <v>-137</v>
      </c>
      <c r="M28" s="19">
        <f t="shared" si="1"/>
        <v>-939686</v>
      </c>
      <c r="N28" s="20">
        <f t="shared" si="2"/>
        <v>-0.17885117493472585</v>
      </c>
      <c r="O28" s="20">
        <f t="shared" si="3"/>
        <v>-0.21781885369990434</v>
      </c>
    </row>
    <row r="29" spans="1:15" ht="15" customHeight="1" x14ac:dyDescent="0.25">
      <c r="A29" s="13"/>
      <c r="B29" s="13"/>
      <c r="C29" s="13"/>
      <c r="D29" s="28" t="s">
        <v>30</v>
      </c>
      <c r="E29" s="28"/>
      <c r="F29" s="10">
        <v>678</v>
      </c>
      <c r="G29" s="10">
        <v>1563</v>
      </c>
      <c r="H29" s="11">
        <v>1823035</v>
      </c>
      <c r="I29" s="10">
        <v>593</v>
      </c>
      <c r="J29" s="10">
        <v>1267</v>
      </c>
      <c r="K29" s="11">
        <v>1526120</v>
      </c>
      <c r="L29" s="1">
        <f t="shared" si="0"/>
        <v>-85</v>
      </c>
      <c r="M29" s="2">
        <f t="shared" si="1"/>
        <v>-296915</v>
      </c>
      <c r="N29" s="3">
        <f t="shared" si="2"/>
        <v>-0.12536873156342182</v>
      </c>
      <c r="O29" s="3">
        <f t="shared" si="3"/>
        <v>-0.16286851322108462</v>
      </c>
    </row>
    <row r="30" spans="1:15" ht="15" customHeight="1" x14ac:dyDescent="0.25">
      <c r="A30" s="13"/>
      <c r="B30" s="13"/>
      <c r="C30" s="13"/>
      <c r="D30" s="28" t="s">
        <v>31</v>
      </c>
      <c r="E30" s="28"/>
      <c r="F30" s="10">
        <v>596</v>
      </c>
      <c r="G30" s="10">
        <v>1378</v>
      </c>
      <c r="H30" s="11">
        <v>2253363</v>
      </c>
      <c r="I30" s="10">
        <v>504</v>
      </c>
      <c r="J30" s="10">
        <v>1070</v>
      </c>
      <c r="K30" s="11">
        <v>1727955</v>
      </c>
      <c r="L30" s="1">
        <f t="shared" si="0"/>
        <v>-92</v>
      </c>
      <c r="M30" s="2">
        <f t="shared" si="1"/>
        <v>-525408</v>
      </c>
      <c r="N30" s="3">
        <f t="shared" si="2"/>
        <v>-0.15436241610738255</v>
      </c>
      <c r="O30" s="3">
        <f t="shared" si="3"/>
        <v>-0.23316616097805812</v>
      </c>
    </row>
    <row r="31" spans="1:15" ht="15" customHeight="1" x14ac:dyDescent="0.25">
      <c r="A31" s="13"/>
      <c r="B31" s="13"/>
      <c r="C31" s="13"/>
      <c r="D31" s="28" t="s">
        <v>32</v>
      </c>
      <c r="E31" s="28"/>
      <c r="F31" s="10">
        <v>17</v>
      </c>
      <c r="G31" s="10">
        <v>41</v>
      </c>
      <c r="H31" s="11">
        <v>140718</v>
      </c>
      <c r="I31" s="10">
        <v>7</v>
      </c>
      <c r="J31" s="10">
        <v>19</v>
      </c>
      <c r="K31" s="11">
        <v>93581</v>
      </c>
      <c r="L31" s="1">
        <f t="shared" si="0"/>
        <v>-10</v>
      </c>
      <c r="M31" s="2">
        <f t="shared" si="1"/>
        <v>-47137</v>
      </c>
      <c r="N31" s="3">
        <f t="shared" si="2"/>
        <v>-0.58823529411764708</v>
      </c>
      <c r="O31" s="3">
        <f t="shared" si="3"/>
        <v>-0.33497491436774257</v>
      </c>
    </row>
    <row r="32" spans="1:15" ht="15" customHeight="1" x14ac:dyDescent="0.25">
      <c r="A32" s="13"/>
      <c r="B32" s="13"/>
      <c r="C32" s="13"/>
      <c r="D32" s="28" t="s">
        <v>33</v>
      </c>
      <c r="E32" s="28"/>
      <c r="F32" s="10">
        <v>11</v>
      </c>
      <c r="G32" s="10">
        <v>31</v>
      </c>
      <c r="H32" s="11">
        <v>96955</v>
      </c>
      <c r="I32" s="10">
        <v>3</v>
      </c>
      <c r="J32" s="10">
        <v>8</v>
      </c>
      <c r="K32" s="11">
        <v>26729</v>
      </c>
      <c r="L32" s="1">
        <f t="shared" si="0"/>
        <v>-8</v>
      </c>
      <c r="M32" s="2">
        <f t="shared" si="1"/>
        <v>-70226</v>
      </c>
      <c r="N32" s="3">
        <f t="shared" si="2"/>
        <v>-0.72727272727272729</v>
      </c>
      <c r="O32" s="3">
        <f t="shared" si="3"/>
        <v>-0.72431540405342687</v>
      </c>
    </row>
    <row r="33" spans="1:15" ht="15" customHeight="1" x14ac:dyDescent="0.25">
      <c r="A33" s="13"/>
      <c r="B33" s="13"/>
      <c r="C33" s="29" t="s">
        <v>34</v>
      </c>
      <c r="D33" s="29"/>
      <c r="E33" s="29"/>
      <c r="F33" s="16">
        <v>451</v>
      </c>
      <c r="G33" s="16">
        <v>616</v>
      </c>
      <c r="H33" s="17">
        <v>502067</v>
      </c>
      <c r="I33" s="16">
        <v>482</v>
      </c>
      <c r="J33" s="16">
        <v>910</v>
      </c>
      <c r="K33" s="17">
        <v>358005</v>
      </c>
      <c r="L33" s="18">
        <f t="shared" si="0"/>
        <v>31</v>
      </c>
      <c r="M33" s="19">
        <f t="shared" si="1"/>
        <v>-144062</v>
      </c>
      <c r="N33" s="20">
        <f t="shared" si="2"/>
        <v>6.8736141906873618E-2</v>
      </c>
      <c r="O33" s="20">
        <f t="shared" si="3"/>
        <v>-0.28693779913836204</v>
      </c>
    </row>
    <row r="34" spans="1:15" ht="15" customHeight="1" x14ac:dyDescent="0.25">
      <c r="A34" s="13"/>
      <c r="B34" s="13"/>
      <c r="C34" s="13"/>
      <c r="D34" s="28" t="s">
        <v>35</v>
      </c>
      <c r="E34" s="28"/>
      <c r="F34" s="10">
        <v>359</v>
      </c>
      <c r="G34" s="10">
        <v>399</v>
      </c>
      <c r="H34" s="11">
        <v>318896</v>
      </c>
      <c r="I34" s="10">
        <v>471</v>
      </c>
      <c r="J34" s="10">
        <v>831</v>
      </c>
      <c r="K34" s="11">
        <v>317588</v>
      </c>
      <c r="L34" s="1">
        <f t="shared" si="0"/>
        <v>112</v>
      </c>
      <c r="M34" s="2">
        <f t="shared" si="1"/>
        <v>-1308</v>
      </c>
      <c r="N34" s="3">
        <f t="shared" si="2"/>
        <v>0.31197771587743733</v>
      </c>
      <c r="O34" s="3">
        <f t="shared" si="3"/>
        <v>-4.1016506948973958E-3</v>
      </c>
    </row>
    <row r="35" spans="1:15" ht="15" customHeight="1" x14ac:dyDescent="0.25">
      <c r="A35" s="13"/>
      <c r="B35" s="13"/>
      <c r="C35" s="13"/>
      <c r="D35" s="28" t="s">
        <v>36</v>
      </c>
      <c r="E35" s="28"/>
      <c r="F35" s="10">
        <v>101</v>
      </c>
      <c r="G35" s="10">
        <v>148</v>
      </c>
      <c r="H35" s="11">
        <v>162500</v>
      </c>
      <c r="I35" s="10">
        <v>8</v>
      </c>
      <c r="J35" s="10">
        <v>13</v>
      </c>
      <c r="K35" s="11">
        <v>18417</v>
      </c>
      <c r="L35" s="1">
        <f t="shared" si="0"/>
        <v>-93</v>
      </c>
      <c r="M35" s="2">
        <f t="shared" si="1"/>
        <v>-144083</v>
      </c>
      <c r="N35" s="3">
        <f t="shared" si="2"/>
        <v>-0.92079207920792083</v>
      </c>
      <c r="O35" s="3">
        <f t="shared" si="3"/>
        <v>-0.88666461538461538</v>
      </c>
    </row>
    <row r="36" spans="1:15" ht="15" customHeight="1" x14ac:dyDescent="0.25">
      <c r="A36" s="13"/>
      <c r="B36" s="13"/>
      <c r="C36" s="13"/>
      <c r="D36" s="28" t="s">
        <v>37</v>
      </c>
      <c r="E36" s="28"/>
      <c r="F36" s="10">
        <v>23</v>
      </c>
      <c r="G36" s="10">
        <v>69</v>
      </c>
      <c r="H36" s="11">
        <v>20671</v>
      </c>
      <c r="I36" s="10">
        <v>23</v>
      </c>
      <c r="J36" s="10">
        <v>66</v>
      </c>
      <c r="K36" s="11">
        <v>22000</v>
      </c>
      <c r="L36" s="1">
        <f t="shared" si="0"/>
        <v>0</v>
      </c>
      <c r="M36" s="2">
        <f t="shared" si="1"/>
        <v>1329</v>
      </c>
      <c r="N36" s="3">
        <f t="shared" si="2"/>
        <v>0</v>
      </c>
      <c r="O36" s="3">
        <f t="shared" si="3"/>
        <v>6.4292970828697213E-2</v>
      </c>
    </row>
    <row r="37" spans="1:15" ht="15" customHeight="1" x14ac:dyDescent="0.25">
      <c r="A37" s="13"/>
      <c r="B37" s="13"/>
      <c r="C37" s="29" t="s">
        <v>38</v>
      </c>
      <c r="D37" s="29"/>
      <c r="E37" s="29"/>
      <c r="F37" s="16">
        <v>101</v>
      </c>
      <c r="G37" s="16">
        <v>450</v>
      </c>
      <c r="H37" s="17">
        <v>246957</v>
      </c>
      <c r="I37" s="16">
        <v>94</v>
      </c>
      <c r="J37" s="16">
        <v>448</v>
      </c>
      <c r="K37" s="17">
        <v>239049</v>
      </c>
      <c r="L37" s="18">
        <f t="shared" si="0"/>
        <v>-7</v>
      </c>
      <c r="M37" s="19">
        <f t="shared" si="1"/>
        <v>-7908</v>
      </c>
      <c r="N37" s="20">
        <f t="shared" si="2"/>
        <v>-6.9306930693069313E-2</v>
      </c>
      <c r="O37" s="20">
        <f t="shared" si="3"/>
        <v>-3.2021768971926289E-2</v>
      </c>
    </row>
    <row r="38" spans="1:15" ht="15" customHeight="1" x14ac:dyDescent="0.25">
      <c r="A38" s="13"/>
      <c r="B38" s="13"/>
      <c r="C38" s="13"/>
      <c r="D38" s="28" t="s">
        <v>39</v>
      </c>
      <c r="E38" s="28"/>
      <c r="F38" s="10">
        <v>101</v>
      </c>
      <c r="G38" s="10">
        <v>225</v>
      </c>
      <c r="H38" s="11">
        <v>185193</v>
      </c>
      <c r="I38" s="10">
        <v>94</v>
      </c>
      <c r="J38" s="10">
        <v>224</v>
      </c>
      <c r="K38" s="11">
        <v>179260</v>
      </c>
      <c r="L38" s="1">
        <f t="shared" si="0"/>
        <v>-7</v>
      </c>
      <c r="M38" s="2">
        <f t="shared" si="1"/>
        <v>-5933</v>
      </c>
      <c r="N38" s="3">
        <f t="shared" si="2"/>
        <v>-6.9306930693069313E-2</v>
      </c>
      <c r="O38" s="3">
        <f t="shared" si="3"/>
        <v>-3.20368480450125E-2</v>
      </c>
    </row>
    <row r="39" spans="1:15" ht="15" customHeight="1" x14ac:dyDescent="0.25">
      <c r="A39" s="13"/>
      <c r="B39" s="13"/>
      <c r="C39" s="13"/>
      <c r="D39" s="28" t="s">
        <v>40</v>
      </c>
      <c r="E39" s="28"/>
      <c r="F39" s="10">
        <v>101</v>
      </c>
      <c r="G39" s="10">
        <v>225</v>
      </c>
      <c r="H39" s="11">
        <v>61764</v>
      </c>
      <c r="I39" s="10">
        <v>94</v>
      </c>
      <c r="J39" s="10">
        <v>224</v>
      </c>
      <c r="K39" s="11">
        <v>59789</v>
      </c>
      <c r="L39" s="1">
        <f t="shared" si="0"/>
        <v>-7</v>
      </c>
      <c r="M39" s="2">
        <f t="shared" si="1"/>
        <v>-1975</v>
      </c>
      <c r="N39" s="3">
        <f t="shared" si="2"/>
        <v>-6.9306930693069313E-2</v>
      </c>
      <c r="O39" s="3">
        <f t="shared" si="3"/>
        <v>-3.1976555922543878E-2</v>
      </c>
    </row>
    <row r="40" spans="1:15" ht="15" customHeight="1" x14ac:dyDescent="0.25">
      <c r="A40" s="13"/>
      <c r="B40" s="30" t="s">
        <v>41</v>
      </c>
      <c r="C40" s="30"/>
      <c r="D40" s="30"/>
      <c r="E40" s="30"/>
      <c r="F40" s="14">
        <v>6025</v>
      </c>
      <c r="G40" s="10">
        <v>22209</v>
      </c>
      <c r="H40" s="11">
        <v>14242776</v>
      </c>
      <c r="I40" s="10">
        <v>5735</v>
      </c>
      <c r="J40" s="10">
        <v>22837</v>
      </c>
      <c r="K40" s="11">
        <v>13760508</v>
      </c>
      <c r="L40" s="1">
        <f t="shared" si="0"/>
        <v>-290</v>
      </c>
      <c r="M40" s="2">
        <f t="shared" si="1"/>
        <v>-482268</v>
      </c>
      <c r="N40" s="3">
        <f t="shared" si="2"/>
        <v>-4.8132780082987554E-2</v>
      </c>
      <c r="O40" s="3">
        <f t="shared" si="3"/>
        <v>-3.3860533929621586E-2</v>
      </c>
    </row>
    <row r="41" spans="1:15" ht="15" customHeight="1" x14ac:dyDescent="0.25">
      <c r="A41" s="13"/>
      <c r="B41" s="13"/>
      <c r="C41" s="29" t="s">
        <v>9</v>
      </c>
      <c r="D41" s="29"/>
      <c r="E41" s="29"/>
      <c r="F41" s="16">
        <v>5678</v>
      </c>
      <c r="G41" s="16">
        <v>12416</v>
      </c>
      <c r="H41" s="17">
        <v>3924890</v>
      </c>
      <c r="I41" s="16">
        <v>5445</v>
      </c>
      <c r="J41" s="16">
        <v>12566</v>
      </c>
      <c r="K41" s="17">
        <v>3854174</v>
      </c>
      <c r="L41" s="18">
        <f t="shared" si="0"/>
        <v>-233</v>
      </c>
      <c r="M41" s="19">
        <f t="shared" si="1"/>
        <v>-70716</v>
      </c>
      <c r="N41" s="20">
        <f t="shared" si="2"/>
        <v>-4.1035575907009514E-2</v>
      </c>
      <c r="O41" s="20">
        <f t="shared" si="3"/>
        <v>-1.8017320230630667E-2</v>
      </c>
    </row>
    <row r="42" spans="1:15" ht="15" customHeight="1" x14ac:dyDescent="0.25">
      <c r="A42" s="13"/>
      <c r="B42" s="13"/>
      <c r="C42" s="13"/>
      <c r="D42" s="28" t="s">
        <v>10</v>
      </c>
      <c r="E42" s="28"/>
      <c r="F42" s="10">
        <v>1</v>
      </c>
      <c r="G42" s="10">
        <v>2</v>
      </c>
      <c r="H42" s="11">
        <v>0</v>
      </c>
      <c r="I42" s="10">
        <v>2</v>
      </c>
      <c r="J42" s="10">
        <v>8</v>
      </c>
      <c r="K42" s="11">
        <v>2698</v>
      </c>
      <c r="L42" s="1">
        <f t="shared" si="0"/>
        <v>1</v>
      </c>
      <c r="M42" s="2">
        <f t="shared" si="1"/>
        <v>2698</v>
      </c>
      <c r="N42" s="3">
        <f t="shared" si="2"/>
        <v>1</v>
      </c>
      <c r="O42" s="3"/>
    </row>
    <row r="43" spans="1:15" ht="15" customHeight="1" x14ac:dyDescent="0.25">
      <c r="A43" s="13"/>
      <c r="B43" s="13"/>
      <c r="C43" s="13"/>
      <c r="D43" s="28" t="s">
        <v>11</v>
      </c>
      <c r="E43" s="28"/>
      <c r="F43" s="10">
        <v>4</v>
      </c>
      <c r="G43" s="10">
        <v>5</v>
      </c>
      <c r="H43" s="11">
        <v>745</v>
      </c>
      <c r="I43" s="10">
        <v>5</v>
      </c>
      <c r="J43" s="10">
        <v>12</v>
      </c>
      <c r="K43" s="11">
        <v>3163</v>
      </c>
      <c r="L43" s="1">
        <f t="shared" si="0"/>
        <v>1</v>
      </c>
      <c r="M43" s="2">
        <f t="shared" si="1"/>
        <v>2418</v>
      </c>
      <c r="N43" s="3">
        <f t="shared" si="2"/>
        <v>0.25</v>
      </c>
      <c r="O43" s="3">
        <f t="shared" si="3"/>
        <v>3.2456375838926173</v>
      </c>
    </row>
    <row r="44" spans="1:15" ht="15" customHeight="1" x14ac:dyDescent="0.25">
      <c r="A44" s="13"/>
      <c r="B44" s="13"/>
      <c r="C44" s="13"/>
      <c r="D44" s="28" t="s">
        <v>12</v>
      </c>
      <c r="E44" s="28"/>
      <c r="F44" s="10"/>
      <c r="G44" s="10"/>
      <c r="H44" s="11"/>
      <c r="I44" s="10">
        <v>1</v>
      </c>
      <c r="J44" s="10">
        <v>1</v>
      </c>
      <c r="K44" s="11">
        <v>186</v>
      </c>
      <c r="L44" s="1">
        <f t="shared" si="0"/>
        <v>1</v>
      </c>
      <c r="M44" s="2">
        <f t="shared" si="1"/>
        <v>186</v>
      </c>
      <c r="N44" s="3"/>
      <c r="O44" s="3"/>
    </row>
    <row r="45" spans="1:15" ht="15" customHeight="1" x14ac:dyDescent="0.25">
      <c r="A45" s="13"/>
      <c r="B45" s="13"/>
      <c r="C45" s="13"/>
      <c r="D45" s="28" t="s">
        <v>13</v>
      </c>
      <c r="E45" s="28"/>
      <c r="F45" s="10">
        <v>1219</v>
      </c>
      <c r="G45" s="10">
        <v>2217</v>
      </c>
      <c r="H45" s="11">
        <v>639683</v>
      </c>
      <c r="I45" s="10">
        <v>942</v>
      </c>
      <c r="J45" s="10">
        <v>1810</v>
      </c>
      <c r="K45" s="11">
        <v>540315</v>
      </c>
      <c r="L45" s="1">
        <f t="shared" si="0"/>
        <v>-277</v>
      </c>
      <c r="M45" s="2">
        <f t="shared" si="1"/>
        <v>-99368</v>
      </c>
      <c r="N45" s="3">
        <f t="shared" si="2"/>
        <v>-0.22723543888433143</v>
      </c>
      <c r="O45" s="3">
        <f t="shared" si="3"/>
        <v>-0.15533944156715124</v>
      </c>
    </row>
    <row r="46" spans="1:15" ht="15" customHeight="1" x14ac:dyDescent="0.25">
      <c r="A46" s="13"/>
      <c r="B46" s="13"/>
      <c r="C46" s="13"/>
      <c r="D46" s="28" t="s">
        <v>14</v>
      </c>
      <c r="E46" s="28"/>
      <c r="F46" s="10">
        <v>4423</v>
      </c>
      <c r="G46" s="10">
        <v>10112</v>
      </c>
      <c r="H46" s="11">
        <v>3254431</v>
      </c>
      <c r="I46" s="10">
        <v>4354</v>
      </c>
      <c r="J46" s="10">
        <v>9587</v>
      </c>
      <c r="K46" s="11">
        <v>3092199</v>
      </c>
      <c r="L46" s="1">
        <f t="shared" si="0"/>
        <v>-69</v>
      </c>
      <c r="M46" s="2">
        <f t="shared" si="1"/>
        <v>-162232</v>
      </c>
      <c r="N46" s="3">
        <f t="shared" si="2"/>
        <v>-1.5600271309066245E-2</v>
      </c>
      <c r="O46" s="3">
        <f t="shared" si="3"/>
        <v>-4.98495743188287E-2</v>
      </c>
    </row>
    <row r="47" spans="1:15" ht="15" customHeight="1" x14ac:dyDescent="0.25">
      <c r="A47" s="13"/>
      <c r="B47" s="13"/>
      <c r="C47" s="13"/>
      <c r="D47" s="28" t="s">
        <v>42</v>
      </c>
      <c r="E47" s="28"/>
      <c r="F47" s="10"/>
      <c r="G47" s="10"/>
      <c r="H47" s="11"/>
      <c r="I47" s="10">
        <v>489</v>
      </c>
      <c r="J47" s="10">
        <v>1051</v>
      </c>
      <c r="K47" s="11">
        <v>183152</v>
      </c>
      <c r="L47" s="1">
        <f t="shared" si="0"/>
        <v>489</v>
      </c>
      <c r="M47" s="2">
        <f t="shared" si="1"/>
        <v>183152</v>
      </c>
      <c r="N47" s="3"/>
      <c r="O47" s="3"/>
    </row>
    <row r="48" spans="1:15" ht="15" customHeight="1" x14ac:dyDescent="0.25">
      <c r="A48" s="13"/>
      <c r="B48" s="13"/>
      <c r="C48" s="13"/>
      <c r="D48" s="28" t="s">
        <v>43</v>
      </c>
      <c r="E48" s="28"/>
      <c r="F48" s="10"/>
      <c r="G48" s="10"/>
      <c r="H48" s="11"/>
      <c r="I48" s="10">
        <v>2</v>
      </c>
      <c r="J48" s="10">
        <v>3</v>
      </c>
      <c r="K48" s="11">
        <v>1151</v>
      </c>
      <c r="L48" s="1">
        <f t="shared" si="0"/>
        <v>2</v>
      </c>
      <c r="M48" s="2">
        <f t="shared" si="1"/>
        <v>1151</v>
      </c>
      <c r="N48" s="3"/>
      <c r="O48" s="3"/>
    </row>
    <row r="49" spans="1:15" ht="15" customHeight="1" x14ac:dyDescent="0.25">
      <c r="A49" s="13"/>
      <c r="B49" s="13"/>
      <c r="C49" s="13"/>
      <c r="D49" s="28" t="s">
        <v>15</v>
      </c>
      <c r="E49" s="28"/>
      <c r="F49" s="10">
        <v>46</v>
      </c>
      <c r="G49" s="10">
        <v>80</v>
      </c>
      <c r="H49" s="11">
        <v>30031</v>
      </c>
      <c r="I49" s="10">
        <v>44</v>
      </c>
      <c r="J49" s="10">
        <v>94</v>
      </c>
      <c r="K49" s="11">
        <v>31310</v>
      </c>
      <c r="L49" s="1">
        <f t="shared" si="0"/>
        <v>-2</v>
      </c>
      <c r="M49" s="2">
        <f t="shared" si="1"/>
        <v>1279</v>
      </c>
      <c r="N49" s="3">
        <f t="shared" si="2"/>
        <v>-4.3478260869565216E-2</v>
      </c>
      <c r="O49" s="3">
        <f t="shared" si="3"/>
        <v>4.2589324364823017E-2</v>
      </c>
    </row>
    <row r="50" spans="1:15" ht="15" customHeight="1" x14ac:dyDescent="0.25">
      <c r="A50" s="13"/>
      <c r="B50" s="13"/>
      <c r="C50" s="29" t="s">
        <v>16</v>
      </c>
      <c r="D50" s="29"/>
      <c r="E50" s="29"/>
      <c r="F50" s="16">
        <v>1789</v>
      </c>
      <c r="G50" s="16">
        <v>7051</v>
      </c>
      <c r="H50" s="17">
        <v>6577126</v>
      </c>
      <c r="I50" s="16">
        <v>1854</v>
      </c>
      <c r="J50" s="16">
        <v>7959</v>
      </c>
      <c r="K50" s="17">
        <v>6927247</v>
      </c>
      <c r="L50" s="18">
        <f t="shared" si="0"/>
        <v>65</v>
      </c>
      <c r="M50" s="19">
        <f t="shared" si="1"/>
        <v>350121</v>
      </c>
      <c r="N50" s="20">
        <f t="shared" si="2"/>
        <v>3.6333147009502513E-2</v>
      </c>
      <c r="O50" s="20">
        <f t="shared" si="3"/>
        <v>5.3233129485431782E-2</v>
      </c>
    </row>
    <row r="51" spans="1:15" ht="15" customHeight="1" x14ac:dyDescent="0.25">
      <c r="A51" s="13"/>
      <c r="B51" s="13"/>
      <c r="C51" s="13"/>
      <c r="D51" s="28" t="s">
        <v>17</v>
      </c>
      <c r="E51" s="28"/>
      <c r="F51" s="10">
        <v>306</v>
      </c>
      <c r="G51" s="10">
        <v>772</v>
      </c>
      <c r="H51" s="11">
        <v>400871</v>
      </c>
      <c r="I51" s="10">
        <v>304</v>
      </c>
      <c r="J51" s="10">
        <v>748</v>
      </c>
      <c r="K51" s="11">
        <v>391601</v>
      </c>
      <c r="L51" s="1">
        <f t="shared" si="0"/>
        <v>-2</v>
      </c>
      <c r="M51" s="2">
        <f t="shared" si="1"/>
        <v>-9270</v>
      </c>
      <c r="N51" s="3">
        <f t="shared" si="2"/>
        <v>-6.5359477124183009E-3</v>
      </c>
      <c r="O51" s="3">
        <f t="shared" si="3"/>
        <v>-2.3124646083153934E-2</v>
      </c>
    </row>
    <row r="52" spans="1:15" ht="15" customHeight="1" x14ac:dyDescent="0.25">
      <c r="A52" s="13"/>
      <c r="B52" s="13"/>
      <c r="C52" s="13"/>
      <c r="D52" s="28" t="s">
        <v>18</v>
      </c>
      <c r="E52" s="28"/>
      <c r="F52" s="10">
        <v>12</v>
      </c>
      <c r="G52" s="10">
        <v>34</v>
      </c>
      <c r="H52" s="11">
        <v>11440</v>
      </c>
      <c r="I52" s="10">
        <v>29</v>
      </c>
      <c r="J52" s="10">
        <v>75</v>
      </c>
      <c r="K52" s="11">
        <v>26169</v>
      </c>
      <c r="L52" s="1">
        <f t="shared" si="0"/>
        <v>17</v>
      </c>
      <c r="M52" s="2">
        <f t="shared" si="1"/>
        <v>14729</v>
      </c>
      <c r="N52" s="3">
        <f t="shared" si="2"/>
        <v>1.4166666666666667</v>
      </c>
      <c r="O52" s="3">
        <f t="shared" si="3"/>
        <v>1.2875000000000001</v>
      </c>
    </row>
    <row r="53" spans="1:15" ht="15" customHeight="1" x14ac:dyDescent="0.25">
      <c r="A53" s="13"/>
      <c r="B53" s="13"/>
      <c r="C53" s="13"/>
      <c r="D53" s="28" t="s">
        <v>44</v>
      </c>
      <c r="E53" s="28"/>
      <c r="F53" s="10">
        <v>5</v>
      </c>
      <c r="G53" s="10">
        <v>12</v>
      </c>
      <c r="H53" s="11">
        <v>7200</v>
      </c>
      <c r="I53" s="10">
        <v>8</v>
      </c>
      <c r="J53" s="10">
        <v>17</v>
      </c>
      <c r="K53" s="11">
        <v>10812</v>
      </c>
      <c r="L53" s="1">
        <f t="shared" si="0"/>
        <v>3</v>
      </c>
      <c r="M53" s="2">
        <f t="shared" si="1"/>
        <v>3612</v>
      </c>
      <c r="N53" s="3">
        <f t="shared" si="2"/>
        <v>0.6</v>
      </c>
      <c r="O53" s="3">
        <f t="shared" si="3"/>
        <v>0.50166666666666671</v>
      </c>
    </row>
    <row r="54" spans="1:15" ht="15" customHeight="1" x14ac:dyDescent="0.25">
      <c r="A54" s="13"/>
      <c r="B54" s="13"/>
      <c r="C54" s="13"/>
      <c r="D54" s="28" t="s">
        <v>19</v>
      </c>
      <c r="E54" s="28"/>
      <c r="F54" s="10">
        <v>3</v>
      </c>
      <c r="G54" s="10">
        <v>3</v>
      </c>
      <c r="H54" s="11">
        <v>7501</v>
      </c>
      <c r="I54" s="10">
        <v>13</v>
      </c>
      <c r="J54" s="10">
        <v>13</v>
      </c>
      <c r="K54" s="11">
        <v>46014</v>
      </c>
      <c r="L54" s="1">
        <f t="shared" si="0"/>
        <v>10</v>
      </c>
      <c r="M54" s="2">
        <f t="shared" si="1"/>
        <v>38513</v>
      </c>
      <c r="N54" s="3">
        <f t="shared" si="2"/>
        <v>3.3333333333333335</v>
      </c>
      <c r="O54" s="3">
        <f t="shared" si="3"/>
        <v>5.1343820823890152</v>
      </c>
    </row>
    <row r="55" spans="1:15" ht="15" customHeight="1" x14ac:dyDescent="0.25">
      <c r="A55" s="13"/>
      <c r="B55" s="13"/>
      <c r="C55" s="13"/>
      <c r="D55" s="28" t="s">
        <v>21</v>
      </c>
      <c r="E55" s="28"/>
      <c r="F55" s="10">
        <v>255</v>
      </c>
      <c r="G55" s="10">
        <v>432</v>
      </c>
      <c r="H55" s="11">
        <v>67624</v>
      </c>
      <c r="I55" s="10">
        <v>390</v>
      </c>
      <c r="J55" s="10">
        <v>898</v>
      </c>
      <c r="K55" s="11">
        <v>216792</v>
      </c>
      <c r="L55" s="1">
        <f t="shared" si="0"/>
        <v>135</v>
      </c>
      <c r="M55" s="2">
        <f t="shared" si="1"/>
        <v>149168</v>
      </c>
      <c r="N55" s="3">
        <f t="shared" si="2"/>
        <v>0.52941176470588236</v>
      </c>
      <c r="O55" s="3">
        <f t="shared" si="3"/>
        <v>2.2058440790251983</v>
      </c>
    </row>
    <row r="56" spans="1:15" ht="15" customHeight="1" x14ac:dyDescent="0.25">
      <c r="A56" s="13"/>
      <c r="B56" s="13"/>
      <c r="C56" s="13"/>
      <c r="D56" s="28" t="s">
        <v>22</v>
      </c>
      <c r="E56" s="28"/>
      <c r="F56" s="10">
        <v>230</v>
      </c>
      <c r="G56" s="10">
        <v>556</v>
      </c>
      <c r="H56" s="11">
        <v>281658</v>
      </c>
      <c r="I56" s="10">
        <v>285</v>
      </c>
      <c r="J56" s="10">
        <v>664</v>
      </c>
      <c r="K56" s="11">
        <v>635816</v>
      </c>
      <c r="L56" s="1">
        <f t="shared" si="0"/>
        <v>55</v>
      </c>
      <c r="M56" s="2">
        <f t="shared" si="1"/>
        <v>354158</v>
      </c>
      <c r="N56" s="3">
        <f t="shared" si="2"/>
        <v>0.2391304347826087</v>
      </c>
      <c r="O56" s="3">
        <f t="shared" si="3"/>
        <v>1.2574043698385986</v>
      </c>
    </row>
    <row r="57" spans="1:15" ht="15" customHeight="1" x14ac:dyDescent="0.25">
      <c r="A57" s="13"/>
      <c r="B57" s="13"/>
      <c r="C57" s="13"/>
      <c r="D57" s="28" t="s">
        <v>23</v>
      </c>
      <c r="E57" s="28"/>
      <c r="F57" s="10"/>
      <c r="G57" s="10"/>
      <c r="H57" s="11"/>
      <c r="I57" s="10">
        <v>351</v>
      </c>
      <c r="J57" s="10">
        <v>966</v>
      </c>
      <c r="K57" s="11">
        <v>434472</v>
      </c>
      <c r="L57" s="1">
        <f t="shared" si="0"/>
        <v>351</v>
      </c>
      <c r="M57" s="2">
        <f t="shared" si="1"/>
        <v>434472</v>
      </c>
      <c r="N57" s="3"/>
      <c r="O57" s="3"/>
    </row>
    <row r="58" spans="1:15" ht="15" customHeight="1" x14ac:dyDescent="0.25">
      <c r="A58" s="13"/>
      <c r="B58" s="13"/>
      <c r="C58" s="13"/>
      <c r="D58" s="28" t="s">
        <v>24</v>
      </c>
      <c r="E58" s="28"/>
      <c r="F58" s="10">
        <v>482</v>
      </c>
      <c r="G58" s="10">
        <v>515</v>
      </c>
      <c r="H58" s="11">
        <v>331529</v>
      </c>
      <c r="I58" s="10">
        <v>22</v>
      </c>
      <c r="J58" s="10">
        <v>27</v>
      </c>
      <c r="K58" s="11">
        <v>38467</v>
      </c>
      <c r="L58" s="1">
        <f t="shared" si="0"/>
        <v>-460</v>
      </c>
      <c r="M58" s="2">
        <f t="shared" si="1"/>
        <v>-293062</v>
      </c>
      <c r="N58" s="3">
        <f t="shared" si="2"/>
        <v>-0.9543568464730291</v>
      </c>
      <c r="O58" s="3">
        <f t="shared" si="3"/>
        <v>-0.88397093466936527</v>
      </c>
    </row>
    <row r="59" spans="1:15" ht="15" customHeight="1" x14ac:dyDescent="0.25">
      <c r="A59" s="13"/>
      <c r="B59" s="13"/>
      <c r="C59" s="13"/>
      <c r="D59" s="28" t="s">
        <v>25</v>
      </c>
      <c r="E59" s="28"/>
      <c r="F59" s="10">
        <v>21</v>
      </c>
      <c r="G59" s="10">
        <v>32</v>
      </c>
      <c r="H59" s="11">
        <v>44081</v>
      </c>
      <c r="I59" s="10">
        <v>85</v>
      </c>
      <c r="J59" s="10">
        <v>130</v>
      </c>
      <c r="K59" s="11">
        <v>104988</v>
      </c>
      <c r="L59" s="1">
        <f t="shared" si="0"/>
        <v>64</v>
      </c>
      <c r="M59" s="2">
        <f t="shared" si="1"/>
        <v>60907</v>
      </c>
      <c r="N59" s="3">
        <f t="shared" si="2"/>
        <v>3.0476190476190474</v>
      </c>
      <c r="O59" s="3">
        <f t="shared" si="3"/>
        <v>1.3817064041196887</v>
      </c>
    </row>
    <row r="60" spans="1:15" ht="15" customHeight="1" x14ac:dyDescent="0.25">
      <c r="A60" s="13"/>
      <c r="B60" s="13"/>
      <c r="C60" s="13"/>
      <c r="D60" s="28" t="s">
        <v>26</v>
      </c>
      <c r="E60" s="28"/>
      <c r="F60" s="10">
        <v>1558</v>
      </c>
      <c r="G60" s="10">
        <v>3834</v>
      </c>
      <c r="H60" s="11">
        <v>5253072</v>
      </c>
      <c r="I60" s="10">
        <v>1421</v>
      </c>
      <c r="J60" s="10">
        <v>3339</v>
      </c>
      <c r="K60" s="11">
        <v>4805516</v>
      </c>
      <c r="L60" s="1">
        <f t="shared" si="0"/>
        <v>-137</v>
      </c>
      <c r="M60" s="2">
        <f t="shared" si="1"/>
        <v>-447556</v>
      </c>
      <c r="N60" s="3">
        <f t="shared" si="2"/>
        <v>-8.7933247753530161E-2</v>
      </c>
      <c r="O60" s="3">
        <f t="shared" si="3"/>
        <v>-8.5198908372091611E-2</v>
      </c>
    </row>
    <row r="61" spans="1:15" ht="15" customHeight="1" x14ac:dyDescent="0.25">
      <c r="A61" s="13"/>
      <c r="B61" s="13"/>
      <c r="C61" s="13"/>
      <c r="D61" s="28" t="s">
        <v>27</v>
      </c>
      <c r="E61" s="28"/>
      <c r="F61" s="10">
        <v>400</v>
      </c>
      <c r="G61" s="10">
        <v>861</v>
      </c>
      <c r="H61" s="11">
        <v>172150</v>
      </c>
      <c r="I61" s="10">
        <v>456</v>
      </c>
      <c r="J61" s="10">
        <v>1082</v>
      </c>
      <c r="K61" s="11">
        <v>216600</v>
      </c>
      <c r="L61" s="1">
        <f t="shared" si="0"/>
        <v>56</v>
      </c>
      <c r="M61" s="2">
        <f t="shared" si="1"/>
        <v>44450</v>
      </c>
      <c r="N61" s="3">
        <f t="shared" si="2"/>
        <v>0.14000000000000001</v>
      </c>
      <c r="O61" s="3">
        <f t="shared" si="3"/>
        <v>0.25820505373221025</v>
      </c>
    </row>
    <row r="62" spans="1:15" ht="15" customHeight="1" x14ac:dyDescent="0.25">
      <c r="A62" s="13"/>
      <c r="B62" s="13"/>
      <c r="C62" s="29" t="s">
        <v>29</v>
      </c>
      <c r="D62" s="29"/>
      <c r="E62" s="29"/>
      <c r="F62" s="16">
        <v>440</v>
      </c>
      <c r="G62" s="16">
        <v>1900</v>
      </c>
      <c r="H62" s="17">
        <v>3002924</v>
      </c>
      <c r="I62" s="16">
        <v>418</v>
      </c>
      <c r="J62" s="16">
        <v>1580</v>
      </c>
      <c r="K62" s="17">
        <v>2420815</v>
      </c>
      <c r="L62" s="18">
        <f t="shared" si="0"/>
        <v>-22</v>
      </c>
      <c r="M62" s="19">
        <f t="shared" si="1"/>
        <v>-582109</v>
      </c>
      <c r="N62" s="20">
        <f t="shared" si="2"/>
        <v>-0.05</v>
      </c>
      <c r="O62" s="20">
        <f t="shared" si="3"/>
        <v>-0.19384739673731335</v>
      </c>
    </row>
    <row r="63" spans="1:15" ht="15" customHeight="1" x14ac:dyDescent="0.25">
      <c r="A63" s="13"/>
      <c r="B63" s="13"/>
      <c r="C63" s="13"/>
      <c r="D63" s="28" t="s">
        <v>30</v>
      </c>
      <c r="E63" s="28"/>
      <c r="F63" s="10">
        <v>412</v>
      </c>
      <c r="G63" s="10">
        <v>1005</v>
      </c>
      <c r="H63" s="11">
        <v>1292119</v>
      </c>
      <c r="I63" s="10">
        <v>387</v>
      </c>
      <c r="J63" s="10">
        <v>876</v>
      </c>
      <c r="K63" s="11">
        <v>1088860</v>
      </c>
      <c r="L63" s="1">
        <f t="shared" si="0"/>
        <v>-25</v>
      </c>
      <c r="M63" s="2">
        <f t="shared" si="1"/>
        <v>-203259</v>
      </c>
      <c r="N63" s="3">
        <f t="shared" si="2"/>
        <v>-6.0679611650485438E-2</v>
      </c>
      <c r="O63" s="3">
        <f t="shared" si="3"/>
        <v>-0.15730671865362247</v>
      </c>
    </row>
    <row r="64" spans="1:15" ht="15" customHeight="1" x14ac:dyDescent="0.25">
      <c r="A64" s="13"/>
      <c r="B64" s="13"/>
      <c r="C64" s="13"/>
      <c r="D64" s="28" t="s">
        <v>31</v>
      </c>
      <c r="E64" s="28"/>
      <c r="F64" s="10">
        <v>343</v>
      </c>
      <c r="G64" s="10">
        <v>849</v>
      </c>
      <c r="H64" s="11">
        <v>1468217</v>
      </c>
      <c r="I64" s="10">
        <v>288</v>
      </c>
      <c r="J64" s="10">
        <v>661</v>
      </c>
      <c r="K64" s="11">
        <v>1153968</v>
      </c>
      <c r="L64" s="1">
        <f t="shared" si="0"/>
        <v>-55</v>
      </c>
      <c r="M64" s="2">
        <f t="shared" si="1"/>
        <v>-314249</v>
      </c>
      <c r="N64" s="3">
        <f t="shared" si="2"/>
        <v>-0.16034985422740525</v>
      </c>
      <c r="O64" s="3">
        <f t="shared" si="3"/>
        <v>-0.21403443768870678</v>
      </c>
    </row>
    <row r="65" spans="1:15" ht="15" customHeight="1" x14ac:dyDescent="0.25">
      <c r="A65" s="13"/>
      <c r="B65" s="13"/>
      <c r="C65" s="13"/>
      <c r="D65" s="28" t="s">
        <v>32</v>
      </c>
      <c r="E65" s="28"/>
      <c r="F65" s="10">
        <v>17</v>
      </c>
      <c r="G65" s="10">
        <v>45</v>
      </c>
      <c r="H65" s="11">
        <v>240154</v>
      </c>
      <c r="I65" s="10">
        <v>16</v>
      </c>
      <c r="J65" s="10">
        <v>43</v>
      </c>
      <c r="K65" s="11">
        <v>177987</v>
      </c>
      <c r="L65" s="1">
        <f t="shared" si="0"/>
        <v>-1</v>
      </c>
      <c r="M65" s="2">
        <f t="shared" si="1"/>
        <v>-62167</v>
      </c>
      <c r="N65" s="3">
        <f t="shared" si="2"/>
        <v>-5.8823529411764705E-2</v>
      </c>
      <c r="O65" s="3">
        <f t="shared" si="3"/>
        <v>-0.25886306286799304</v>
      </c>
    </row>
    <row r="66" spans="1:15" ht="15" customHeight="1" x14ac:dyDescent="0.25">
      <c r="A66" s="13"/>
      <c r="B66" s="13"/>
      <c r="C66" s="13"/>
      <c r="D66" s="28" t="s">
        <v>33</v>
      </c>
      <c r="E66" s="28"/>
      <c r="F66" s="10">
        <v>1</v>
      </c>
      <c r="G66" s="10">
        <v>1</v>
      </c>
      <c r="H66" s="11">
        <v>2434</v>
      </c>
      <c r="I66" s="10"/>
      <c r="J66" s="10"/>
      <c r="K66" s="11"/>
      <c r="L66" s="1">
        <f t="shared" si="0"/>
        <v>-1</v>
      </c>
      <c r="M66" s="2">
        <f t="shared" si="1"/>
        <v>-2434</v>
      </c>
      <c r="N66" s="3">
        <f t="shared" si="2"/>
        <v>-1</v>
      </c>
      <c r="O66" s="3">
        <f t="shared" si="3"/>
        <v>-1</v>
      </c>
    </row>
    <row r="67" spans="1:15" ht="15" customHeight="1" x14ac:dyDescent="0.25">
      <c r="A67" s="13"/>
      <c r="B67" s="13"/>
      <c r="C67" s="29" t="s">
        <v>34</v>
      </c>
      <c r="D67" s="29"/>
      <c r="E67" s="29"/>
      <c r="F67" s="16">
        <v>423</v>
      </c>
      <c r="G67" s="16">
        <v>634</v>
      </c>
      <c r="H67" s="17">
        <v>579952</v>
      </c>
      <c r="I67" s="16">
        <v>349</v>
      </c>
      <c r="J67" s="16">
        <v>504</v>
      </c>
      <c r="K67" s="17">
        <v>394262</v>
      </c>
      <c r="L67" s="18">
        <f t="shared" si="0"/>
        <v>-74</v>
      </c>
      <c r="M67" s="19">
        <f t="shared" si="1"/>
        <v>-185690</v>
      </c>
      <c r="N67" s="20">
        <f t="shared" si="2"/>
        <v>-0.17494089834515367</v>
      </c>
      <c r="O67" s="20">
        <f t="shared" si="3"/>
        <v>-0.32018167020718957</v>
      </c>
    </row>
    <row r="68" spans="1:15" ht="15" customHeight="1" x14ac:dyDescent="0.25">
      <c r="A68" s="13"/>
      <c r="B68" s="13"/>
      <c r="C68" s="13"/>
      <c r="D68" s="28" t="s">
        <v>35</v>
      </c>
      <c r="E68" s="28"/>
      <c r="F68" s="10">
        <v>320</v>
      </c>
      <c r="G68" s="10">
        <v>393</v>
      </c>
      <c r="H68" s="11">
        <v>261785</v>
      </c>
      <c r="I68" s="10">
        <v>264</v>
      </c>
      <c r="J68" s="10">
        <v>331</v>
      </c>
      <c r="K68" s="11">
        <v>224761</v>
      </c>
      <c r="L68" s="1">
        <f t="shared" si="0"/>
        <v>-56</v>
      </c>
      <c r="M68" s="2">
        <f t="shared" si="1"/>
        <v>-37024</v>
      </c>
      <c r="N68" s="3">
        <f t="shared" si="2"/>
        <v>-0.17499999999999999</v>
      </c>
      <c r="O68" s="3">
        <f t="shared" si="3"/>
        <v>-0.14142903527704032</v>
      </c>
    </row>
    <row r="69" spans="1:15" ht="15" customHeight="1" x14ac:dyDescent="0.25">
      <c r="A69" s="13"/>
      <c r="B69" s="13"/>
      <c r="C69" s="13"/>
      <c r="D69" s="28" t="s">
        <v>36</v>
      </c>
      <c r="E69" s="28"/>
      <c r="F69" s="10">
        <v>132</v>
      </c>
      <c r="G69" s="10">
        <v>221</v>
      </c>
      <c r="H69" s="11">
        <v>307441</v>
      </c>
      <c r="I69" s="10">
        <v>100</v>
      </c>
      <c r="J69" s="10">
        <v>144</v>
      </c>
      <c r="K69" s="11">
        <v>154237</v>
      </c>
      <c r="L69" s="1">
        <f t="shared" si="0"/>
        <v>-32</v>
      </c>
      <c r="M69" s="2">
        <f t="shared" si="1"/>
        <v>-153204</v>
      </c>
      <c r="N69" s="3">
        <f t="shared" si="2"/>
        <v>-0.24242424242424243</v>
      </c>
      <c r="O69" s="3">
        <f t="shared" si="3"/>
        <v>-0.4983200028623378</v>
      </c>
    </row>
    <row r="70" spans="1:15" ht="15" customHeight="1" x14ac:dyDescent="0.25">
      <c r="A70" s="13"/>
      <c r="B70" s="13"/>
      <c r="C70" s="13"/>
      <c r="D70" s="28" t="s">
        <v>37</v>
      </c>
      <c r="E70" s="28"/>
      <c r="F70" s="10">
        <v>10</v>
      </c>
      <c r="G70" s="10">
        <v>20</v>
      </c>
      <c r="H70" s="11">
        <v>10726</v>
      </c>
      <c r="I70" s="10">
        <v>15</v>
      </c>
      <c r="J70" s="10">
        <v>29</v>
      </c>
      <c r="K70" s="11">
        <v>15264</v>
      </c>
      <c r="L70" s="1">
        <f t="shared" si="0"/>
        <v>5</v>
      </c>
      <c r="M70" s="2">
        <f t="shared" si="1"/>
        <v>4538</v>
      </c>
      <c r="N70" s="3">
        <f t="shared" si="2"/>
        <v>0.5</v>
      </c>
      <c r="O70" s="3">
        <f t="shared" si="3"/>
        <v>0.42308409472310277</v>
      </c>
    </row>
    <row r="71" spans="1:15" ht="15" customHeight="1" x14ac:dyDescent="0.25">
      <c r="A71" s="13"/>
      <c r="B71" s="13"/>
      <c r="C71" s="29" t="s">
        <v>38</v>
      </c>
      <c r="D71" s="29"/>
      <c r="E71" s="29"/>
      <c r="F71" s="16">
        <v>47</v>
      </c>
      <c r="G71" s="16">
        <v>208</v>
      </c>
      <c r="H71" s="17">
        <v>157884</v>
      </c>
      <c r="I71" s="16">
        <v>51</v>
      </c>
      <c r="J71" s="16">
        <v>228</v>
      </c>
      <c r="K71" s="17">
        <v>164010</v>
      </c>
      <c r="L71" s="18">
        <f t="shared" ref="L71:L73" si="4">I71-F71</f>
        <v>4</v>
      </c>
      <c r="M71" s="19">
        <f t="shared" ref="M71:M73" si="5">K71-H71</f>
        <v>6126</v>
      </c>
      <c r="N71" s="20">
        <f t="shared" ref="N71:N73" si="6">L71/F71</f>
        <v>8.5106382978723402E-2</v>
      </c>
      <c r="O71" s="20">
        <f t="shared" ref="O71:O73" si="7">M71/H71</f>
        <v>3.8800638443414151E-2</v>
      </c>
    </row>
    <row r="72" spans="1:15" ht="15" customHeight="1" x14ac:dyDescent="0.25">
      <c r="A72" s="13"/>
      <c r="B72" s="13"/>
      <c r="C72" s="13"/>
      <c r="D72" s="28" t="s">
        <v>39</v>
      </c>
      <c r="E72" s="28"/>
      <c r="F72" s="10">
        <v>47</v>
      </c>
      <c r="G72" s="10">
        <v>104</v>
      </c>
      <c r="H72" s="11">
        <v>118401</v>
      </c>
      <c r="I72" s="10">
        <v>51</v>
      </c>
      <c r="J72" s="10">
        <v>114</v>
      </c>
      <c r="K72" s="11">
        <v>122998</v>
      </c>
      <c r="L72" s="1">
        <f t="shared" si="4"/>
        <v>4</v>
      </c>
      <c r="M72" s="2">
        <f t="shared" si="5"/>
        <v>4597</v>
      </c>
      <c r="N72" s="3">
        <f t="shared" si="6"/>
        <v>8.5106382978723402E-2</v>
      </c>
      <c r="O72" s="3">
        <f t="shared" si="7"/>
        <v>3.8825685593871673E-2</v>
      </c>
    </row>
    <row r="73" spans="1:15" ht="15" customHeight="1" x14ac:dyDescent="0.25">
      <c r="A73" s="13"/>
      <c r="B73" s="13"/>
      <c r="C73" s="13"/>
      <c r="D73" s="28" t="s">
        <v>40</v>
      </c>
      <c r="E73" s="28"/>
      <c r="F73" s="10">
        <v>47</v>
      </c>
      <c r="G73" s="10">
        <v>104</v>
      </c>
      <c r="H73" s="11">
        <v>39483</v>
      </c>
      <c r="I73" s="10">
        <v>51</v>
      </c>
      <c r="J73" s="10">
        <v>114</v>
      </c>
      <c r="K73" s="11">
        <v>41012</v>
      </c>
      <c r="L73" s="1">
        <f t="shared" si="4"/>
        <v>4</v>
      </c>
      <c r="M73" s="2">
        <f t="shared" si="5"/>
        <v>1529</v>
      </c>
      <c r="N73" s="3">
        <f t="shared" si="6"/>
        <v>8.5106382978723402E-2</v>
      </c>
      <c r="O73" s="3">
        <f t="shared" si="7"/>
        <v>3.8725527442190308E-2</v>
      </c>
    </row>
    <row r="74" spans="1:15" ht="15" customHeight="1" x14ac:dyDescent="0.25">
      <c r="A74" s="22"/>
      <c r="B74" s="22"/>
      <c r="C74" s="22"/>
      <c r="D74" s="22"/>
    </row>
    <row r="75" spans="1:15" ht="15" customHeight="1" x14ac:dyDescent="0.25">
      <c r="A75" s="22" t="s">
        <v>45</v>
      </c>
      <c r="B75" s="22"/>
      <c r="C75" s="22"/>
      <c r="D75" s="22"/>
    </row>
  </sheetData>
  <mergeCells count="77">
    <mergeCell ref="C8:E8"/>
    <mergeCell ref="A1:D1"/>
    <mergeCell ref="A2:D2"/>
    <mergeCell ref="A3:D3"/>
    <mergeCell ref="A6:E6"/>
    <mergeCell ref="B7:E7"/>
    <mergeCell ref="D20:E20"/>
    <mergeCell ref="D9:E9"/>
    <mergeCell ref="D10:E10"/>
    <mergeCell ref="D11:E11"/>
    <mergeCell ref="D12:E12"/>
    <mergeCell ref="D13:E13"/>
    <mergeCell ref="D14:E14"/>
    <mergeCell ref="C15:E15"/>
    <mergeCell ref="D16:E16"/>
    <mergeCell ref="D17:E1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C28:E28"/>
    <mergeCell ref="D29:E29"/>
    <mergeCell ref="D30:E30"/>
    <mergeCell ref="D31:E31"/>
    <mergeCell ref="D44:E44"/>
    <mergeCell ref="C33:E33"/>
    <mergeCell ref="D34:E34"/>
    <mergeCell ref="D35:E35"/>
    <mergeCell ref="D36:E36"/>
    <mergeCell ref="C37:E37"/>
    <mergeCell ref="D38:E38"/>
    <mergeCell ref="D39:E39"/>
    <mergeCell ref="B40:E40"/>
    <mergeCell ref="C41:E41"/>
    <mergeCell ref="D42:E42"/>
    <mergeCell ref="D43:E43"/>
    <mergeCell ref="D56:E56"/>
    <mergeCell ref="D45:E45"/>
    <mergeCell ref="D46:E46"/>
    <mergeCell ref="D47:E47"/>
    <mergeCell ref="D48:E48"/>
    <mergeCell ref="D49:E49"/>
    <mergeCell ref="C50:E50"/>
    <mergeCell ref="D51:E51"/>
    <mergeCell ref="D52:E52"/>
    <mergeCell ref="D53:E53"/>
    <mergeCell ref="D54:E54"/>
    <mergeCell ref="D55:E55"/>
    <mergeCell ref="D68:E68"/>
    <mergeCell ref="D57:E57"/>
    <mergeCell ref="D58:E58"/>
    <mergeCell ref="D59:E59"/>
    <mergeCell ref="D60:E60"/>
    <mergeCell ref="D61:E61"/>
    <mergeCell ref="C62:E62"/>
    <mergeCell ref="A75:D75"/>
    <mergeCell ref="F4:H4"/>
    <mergeCell ref="I4:K4"/>
    <mergeCell ref="L4:M4"/>
    <mergeCell ref="N4:O4"/>
    <mergeCell ref="D69:E69"/>
    <mergeCell ref="D70:E70"/>
    <mergeCell ref="C71:E71"/>
    <mergeCell ref="D72:E72"/>
    <mergeCell ref="D73:E73"/>
    <mergeCell ref="A74:D74"/>
    <mergeCell ref="D63:E63"/>
    <mergeCell ref="D64:E64"/>
    <mergeCell ref="D65:E65"/>
    <mergeCell ref="D66:E66"/>
    <mergeCell ref="C67:E67"/>
  </mergeCells>
  <pageMargins left="1" right="1" top="1" bottom="1" header="0.3" footer="0.3"/>
  <pageSetup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Del Rio Parent</dc:creator>
  <cp:lastModifiedBy>FHDA</cp:lastModifiedBy>
  <dcterms:created xsi:type="dcterms:W3CDTF">2019-10-14T15:51:54Z</dcterms:created>
  <dcterms:modified xsi:type="dcterms:W3CDTF">2019-10-14T16:14:19Z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16.1.7.0</vt:lpwstr>
  </property>
</Properties>
</file>