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 activeTab="2"/>
  </bookViews>
  <sheets>
    <sheet name="Validation Table" sheetId="4" r:id="rId1"/>
    <sheet name="Report 1 Headcount Test Code" sheetId="2" r:id="rId2"/>
    <sheet name="Report 2 Headcount  Subj Area" sheetId="3" r:id="rId3"/>
    <sheet name="Report 3 Test Count" sheetId="6" r:id="rId4"/>
    <sheet name="Sheet2" sheetId="7" r:id="rId5"/>
  </sheets>
  <calcPr calcId="145621"/>
</workbook>
</file>

<file path=xl/calcChain.xml><?xml version="1.0" encoding="utf-8"?>
<calcChain xmlns="http://schemas.openxmlformats.org/spreadsheetml/2006/main">
  <c r="M34" i="6" l="1"/>
  <c r="J34" i="6"/>
  <c r="I34" i="6"/>
  <c r="L34" i="6" s="1"/>
  <c r="N34" i="6" s="1"/>
  <c r="N19" i="6"/>
  <c r="M19" i="6"/>
  <c r="L19" i="6"/>
  <c r="K19" i="6"/>
  <c r="J19" i="6"/>
  <c r="I19" i="6"/>
  <c r="G34" i="6"/>
  <c r="H34" i="6"/>
  <c r="F34" i="6"/>
  <c r="G19" i="6"/>
  <c r="H19" i="6"/>
  <c r="F19" i="6"/>
  <c r="F19" i="3"/>
  <c r="I19" i="3" s="1"/>
  <c r="E19" i="3"/>
  <c r="H19" i="3" s="1"/>
  <c r="J19" i="3" s="1"/>
  <c r="F11" i="3"/>
  <c r="I11" i="3" s="1"/>
  <c r="E11" i="3"/>
  <c r="G11" i="3" s="1"/>
  <c r="H11" i="3" l="1"/>
  <c r="J11" i="3" s="1"/>
  <c r="K34" i="6"/>
  <c r="G19" i="3"/>
  <c r="K32" i="2"/>
  <c r="I32" i="2"/>
  <c r="L32" i="2" s="1"/>
  <c r="H32" i="2"/>
  <c r="M32" i="2" l="1"/>
  <c r="J32" i="2"/>
  <c r="I17" i="2"/>
  <c r="L17" i="2" s="1"/>
  <c r="H17" i="2"/>
  <c r="K17" i="2" s="1"/>
  <c r="M17" i="2" l="1"/>
  <c r="J17" i="2"/>
</calcChain>
</file>

<file path=xl/sharedStrings.xml><?xml version="1.0" encoding="utf-8"?>
<sst xmlns="http://schemas.openxmlformats.org/spreadsheetml/2006/main" count="398" uniqueCount="108">
  <si>
    <t>De Anza</t>
  </si>
  <si>
    <t>ENGL</t>
  </si>
  <si>
    <t>Accuplacer Reading</t>
  </si>
  <si>
    <t>1053</t>
  </si>
  <si>
    <t>ACCUPLACER READING COMPREHENSION Full</t>
  </si>
  <si>
    <t>Accuplacer Sentence Skills</t>
  </si>
  <si>
    <t>1054</t>
  </si>
  <si>
    <t>ACCUPLACER SENTENCE SKILLS Full</t>
  </si>
  <si>
    <t>QQQ1 control for Writing</t>
  </si>
  <si>
    <t>5155</t>
  </si>
  <si>
    <t>DeAnza ENGLISH WRITING SAMPLE Full</t>
  </si>
  <si>
    <t>ESL</t>
  </si>
  <si>
    <t>CELSA ESL Computer &amp; Paper</t>
  </si>
  <si>
    <t>1074</t>
  </si>
  <si>
    <t>COMBINED ENGLISH LANGUAGE SKILLS ASSESSMENT(CELSA) Computerized</t>
  </si>
  <si>
    <t>GGG1 control for ESL Writing</t>
  </si>
  <si>
    <t>5015</t>
  </si>
  <si>
    <t>DeAnza ESL WRITING SAMPLE Full</t>
  </si>
  <si>
    <t>MATH</t>
  </si>
  <si>
    <t>Accuplacer Elem Algebra</t>
  </si>
  <si>
    <t>1056</t>
  </si>
  <si>
    <t>ACCUPLACER ELEMENTARY ALGEBRA Full</t>
  </si>
  <si>
    <t>Calc Readiness Test</t>
  </si>
  <si>
    <t>5401</t>
  </si>
  <si>
    <t>DeAnza CALCULUS TEST Full</t>
  </si>
  <si>
    <t>Accuplacer Arithmetic</t>
  </si>
  <si>
    <t>1055</t>
  </si>
  <si>
    <t>ACCUPLACER ARITHMETIC Full</t>
  </si>
  <si>
    <t>Accuplacer College Level Math</t>
  </si>
  <si>
    <t>1046</t>
  </si>
  <si>
    <t>ACCUPLACER COLLEGE LEVEL MATH Full</t>
  </si>
  <si>
    <t>Other</t>
  </si>
  <si>
    <t>Bio 40A Test</t>
  </si>
  <si>
    <t>5413</t>
  </si>
  <si>
    <t>DeAnza BIOLOGY TEST Full</t>
  </si>
  <si>
    <t>Chem 1a Bio 6a paper test</t>
  </si>
  <si>
    <t>1045</t>
  </si>
  <si>
    <t>CALIFORNIA CHEMISTRY DIAGNOSTIC TEST Full</t>
  </si>
  <si>
    <t>Foothill</t>
  </si>
  <si>
    <t>Accuplacer ESL Reading Skills</t>
  </si>
  <si>
    <t>1058</t>
  </si>
  <si>
    <t>ACCUPLACER - ESL READING SKILLS Full</t>
  </si>
  <si>
    <t>Accuplacer ESL Language Usage</t>
  </si>
  <si>
    <t>1059</t>
  </si>
  <si>
    <t>ACCUPLACER - ESL LANGUAGE USE Full</t>
  </si>
  <si>
    <t>Accuplacer ESL Sent Meaning</t>
  </si>
  <si>
    <t>1057</t>
  </si>
  <si>
    <t>ACCUPLACER - ESL SENTENCE MEANING Full</t>
  </si>
  <si>
    <t>Chem 1a paper test</t>
  </si>
  <si>
    <t>Headcount Change</t>
  </si>
  <si>
    <t>Fiscal Year Headcount</t>
  </si>
  <si>
    <t>2015 to 2016</t>
  </si>
  <si>
    <t>2016  to 2017</t>
  </si>
  <si>
    <t>Average Change</t>
  </si>
  <si>
    <t>Percent Change</t>
  </si>
  <si>
    <t>Subject Area</t>
  </si>
  <si>
    <t>Local Title</t>
  </si>
  <si>
    <t>MIS Code</t>
  </si>
  <si>
    <t>MIS Title</t>
  </si>
  <si>
    <t>Foothill College</t>
  </si>
  <si>
    <t>De Anza College</t>
  </si>
  <si>
    <t>Total</t>
  </si>
  <si>
    <t>Notes</t>
  </si>
  <si>
    <t>2015 (July 1 of 2014 to June 30 of 2015)</t>
  </si>
  <si>
    <t>2016 (July 1 of 2015 to June 30 of 2016)</t>
  </si>
  <si>
    <t>2017 (July 1 of 2016 to June 30 of 2017)</t>
  </si>
  <si>
    <t>Headcount Change: Difference between two fiscal years.</t>
  </si>
  <si>
    <t>Percent change: Difference between two fiscal years divided by the original number (headcount for the prior or first year of the two).</t>
  </si>
  <si>
    <t>Average Change: Average for the two numbers or percentages.</t>
  </si>
  <si>
    <t>2CRD</t>
  </si>
  <si>
    <t>2CSS</t>
  </si>
  <si>
    <t>2Q1P</t>
  </si>
  <si>
    <t>2CES</t>
  </si>
  <si>
    <t>2GG1</t>
  </si>
  <si>
    <t>2CAG</t>
  </si>
  <si>
    <t>2CAL</t>
  </si>
  <si>
    <t>2CAR</t>
  </si>
  <si>
    <t>2CCL</t>
  </si>
  <si>
    <t>2C40</t>
  </si>
  <si>
    <t>2CHM</t>
  </si>
  <si>
    <t>SOATEST Code</t>
  </si>
  <si>
    <t>SOATEST Code Description</t>
  </si>
  <si>
    <t>1CRD</t>
  </si>
  <si>
    <t>1CSS</t>
  </si>
  <si>
    <t>1ERS</t>
  </si>
  <si>
    <t>1ESM</t>
  </si>
  <si>
    <t>1LU</t>
  </si>
  <si>
    <t>1CAG</t>
  </si>
  <si>
    <t>1CAR</t>
  </si>
  <si>
    <t>1CCL</t>
  </si>
  <si>
    <t>1CHM</t>
  </si>
  <si>
    <t>Fiscal year begins in July 1 and ends on August 30 of the next year.</t>
  </si>
  <si>
    <t>Report 1: Headcount by College, Subject Area, Test Title, and Fiscal Year</t>
  </si>
  <si>
    <t>Report 2: Headcount by College, Subject Area, and Fiscal Year</t>
  </si>
  <si>
    <t>CHEMISTRY 1A Placement test</t>
  </si>
  <si>
    <t>Honors Program Essay</t>
  </si>
  <si>
    <t>Accuplacer ESL Essay</t>
  </si>
  <si>
    <t>Accuplacer ESL Listening</t>
  </si>
  <si>
    <t>8121</t>
  </si>
  <si>
    <t>9999</t>
  </si>
  <si>
    <t>COMBINED ENGLISH LANGUAGE SKILLS ASSESSMENT(CELSA)</t>
  </si>
  <si>
    <t>1HES</t>
  </si>
  <si>
    <t>1ESS</t>
  </si>
  <si>
    <t>1LST</t>
  </si>
  <si>
    <t>Report 3: Number of Tests by College, Subject Area, Test Title, and Fiscal Year</t>
  </si>
  <si>
    <t>Accuplacer ESL Writing</t>
  </si>
  <si>
    <t>Accuplacer Writing</t>
  </si>
  <si>
    <t>The MIS code for the tests identified below need to be added to SOATEST. A request was made to the Foothill College Office of Admissions &amp; Records on November 30 of 2017. As of December 13 of 2017, there has been no response from this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</si>
</sst>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9" fontId="0" fillId="0" borderId="0" xfId="0" applyNumberFormat="1"/>
    <xf numFmtId="3" fontId="0" fillId="0" borderId="0" xfId="0" applyNumberFormat="1"/>
    <xf numFmtId="9" fontId="0" fillId="0" borderId="0" xfId="0" applyNumberFormat="1"/>
    <xf numFmtId="15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2" applyNumberFormat="1" applyFont="1"/>
    <xf numFmtId="0" fontId="0" fillId="0" borderId="2" xfId="0" applyBorder="1"/>
    <xf numFmtId="9" fontId="0" fillId="0" borderId="2" xfId="0" applyNumberFormat="1" applyBorder="1"/>
    <xf numFmtId="0" fontId="0" fillId="0" borderId="0" xfId="0" applyFill="1" applyBorder="1"/>
    <xf numFmtId="164" fontId="0" fillId="0" borderId="0" xfId="1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0" borderId="3" xfId="0" applyFont="1" applyBorder="1"/>
    <xf numFmtId="0" fontId="0" fillId="0" borderId="3" xfId="0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9" fontId="0" fillId="0" borderId="2" xfId="0" applyNumberFormat="1" applyFill="1" applyBorder="1"/>
    <xf numFmtId="9" fontId="0" fillId="0" borderId="0" xfId="0" applyNumberFormat="1" applyFill="1" applyBorder="1"/>
    <xf numFmtId="0" fontId="2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2" xfId="0" applyNumberFormat="1" applyBorder="1"/>
    <xf numFmtId="0" fontId="0" fillId="0" borderId="0" xfId="0" applyFill="1"/>
    <xf numFmtId="49" fontId="0" fillId="0" borderId="0" xfId="0" applyNumberFormat="1" applyFill="1"/>
    <xf numFmtId="3" fontId="0" fillId="0" borderId="0" xfId="0" applyNumberFormat="1" applyFill="1"/>
    <xf numFmtId="9" fontId="0" fillId="0" borderId="0" xfId="0" applyNumberFormat="1" applyFill="1"/>
    <xf numFmtId="0" fontId="2" fillId="0" borderId="0" xfId="0" applyFont="1"/>
    <xf numFmtId="0" fontId="0" fillId="0" borderId="0" xfId="0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49" fontId="2" fillId="0" borderId="4" xfId="0" applyNumberFormat="1" applyFont="1" applyBorder="1"/>
    <xf numFmtId="0" fontId="2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>
      <selection activeCell="C30" sqref="C30"/>
    </sheetView>
  </sheetViews>
  <sheetFormatPr defaultRowHeight="15" x14ac:dyDescent="0.25"/>
  <cols>
    <col min="3" max="3" width="28.7109375" customWidth="1"/>
    <col min="4" max="4" width="11.28515625" customWidth="1"/>
    <col min="5" max="5" width="71.140625" customWidth="1"/>
  </cols>
  <sheetData>
    <row r="2" spans="1:5" ht="30" x14ac:dyDescent="0.25">
      <c r="A2" s="13" t="s">
        <v>55</v>
      </c>
      <c r="B2" s="13" t="s">
        <v>80</v>
      </c>
      <c r="C2" s="13" t="s">
        <v>81</v>
      </c>
      <c r="D2" s="14" t="s">
        <v>57</v>
      </c>
      <c r="E2" s="13" t="s">
        <v>58</v>
      </c>
    </row>
    <row r="3" spans="1:5" ht="15.75" thickBot="1" x14ac:dyDescent="0.3">
      <c r="A3" s="25" t="s">
        <v>0</v>
      </c>
      <c r="B3" s="25"/>
      <c r="C3" s="25"/>
      <c r="D3" s="25"/>
      <c r="E3" s="25"/>
    </row>
    <row r="4" spans="1:5" x14ac:dyDescent="0.25">
      <c r="A4" t="s">
        <v>1</v>
      </c>
      <c r="B4" t="s">
        <v>69</v>
      </c>
      <c r="C4" t="s">
        <v>2</v>
      </c>
      <c r="D4" s="1" t="s">
        <v>3</v>
      </c>
      <c r="E4" t="s">
        <v>4</v>
      </c>
    </row>
    <row r="5" spans="1:5" x14ac:dyDescent="0.25">
      <c r="A5" t="s">
        <v>1</v>
      </c>
      <c r="B5" t="s">
        <v>70</v>
      </c>
      <c r="C5" t="s">
        <v>5</v>
      </c>
      <c r="D5" s="1" t="s">
        <v>6</v>
      </c>
      <c r="E5" t="s">
        <v>7</v>
      </c>
    </row>
    <row r="6" spans="1:5" x14ac:dyDescent="0.25">
      <c r="A6" t="s">
        <v>1</v>
      </c>
      <c r="B6" t="s">
        <v>71</v>
      </c>
      <c r="C6" t="s">
        <v>8</v>
      </c>
      <c r="D6" s="1" t="s">
        <v>9</v>
      </c>
      <c r="E6" t="s">
        <v>10</v>
      </c>
    </row>
    <row r="7" spans="1:5" x14ac:dyDescent="0.25">
      <c r="A7" t="s">
        <v>11</v>
      </c>
      <c r="B7" t="s">
        <v>72</v>
      </c>
      <c r="C7" t="s">
        <v>12</v>
      </c>
      <c r="D7" s="1" t="s">
        <v>13</v>
      </c>
      <c r="E7" t="s">
        <v>100</v>
      </c>
    </row>
    <row r="8" spans="1:5" x14ac:dyDescent="0.25">
      <c r="A8" t="s">
        <v>11</v>
      </c>
      <c r="B8" t="s">
        <v>73</v>
      </c>
      <c r="C8" t="s">
        <v>15</v>
      </c>
      <c r="D8" s="1" t="s">
        <v>16</v>
      </c>
      <c r="E8" t="s">
        <v>17</v>
      </c>
    </row>
    <row r="9" spans="1:5" x14ac:dyDescent="0.25">
      <c r="A9" t="s">
        <v>18</v>
      </c>
      <c r="B9" t="s">
        <v>74</v>
      </c>
      <c r="C9" t="s">
        <v>19</v>
      </c>
      <c r="D9" s="1" t="s">
        <v>20</v>
      </c>
      <c r="E9" t="s">
        <v>21</v>
      </c>
    </row>
    <row r="10" spans="1:5" x14ac:dyDescent="0.25">
      <c r="A10" t="s">
        <v>18</v>
      </c>
      <c r="B10" t="s">
        <v>75</v>
      </c>
      <c r="C10" t="s">
        <v>22</v>
      </c>
      <c r="D10" s="1" t="s">
        <v>23</v>
      </c>
      <c r="E10" t="s">
        <v>24</v>
      </c>
    </row>
    <row r="11" spans="1:5" x14ac:dyDescent="0.25">
      <c r="A11" t="s">
        <v>18</v>
      </c>
      <c r="B11" t="s">
        <v>76</v>
      </c>
      <c r="C11" t="s">
        <v>25</v>
      </c>
      <c r="D11" s="1" t="s">
        <v>26</v>
      </c>
      <c r="E11" t="s">
        <v>27</v>
      </c>
    </row>
    <row r="12" spans="1:5" x14ac:dyDescent="0.25">
      <c r="A12" t="s">
        <v>18</v>
      </c>
      <c r="B12" t="s">
        <v>77</v>
      </c>
      <c r="C12" t="s">
        <v>28</v>
      </c>
      <c r="D12" s="1" t="s">
        <v>29</v>
      </c>
      <c r="E12" t="s">
        <v>30</v>
      </c>
    </row>
    <row r="13" spans="1:5" x14ac:dyDescent="0.25">
      <c r="A13" t="s">
        <v>31</v>
      </c>
      <c r="B13" t="s">
        <v>78</v>
      </c>
      <c r="C13" t="s">
        <v>32</v>
      </c>
      <c r="D13" s="1" t="s">
        <v>33</v>
      </c>
      <c r="E13" t="s">
        <v>34</v>
      </c>
    </row>
    <row r="14" spans="1:5" x14ac:dyDescent="0.25">
      <c r="A14" t="s">
        <v>31</v>
      </c>
      <c r="B14" t="s">
        <v>79</v>
      </c>
      <c r="C14" t="s">
        <v>35</v>
      </c>
      <c r="D14" s="1" t="s">
        <v>98</v>
      </c>
      <c r="E14" t="s">
        <v>94</v>
      </c>
    </row>
    <row r="15" spans="1:5" x14ac:dyDescent="0.25">
      <c r="D15" s="1"/>
    </row>
    <row r="16" spans="1:5" x14ac:dyDescent="0.25">
      <c r="D16" s="1"/>
    </row>
    <row r="17" spans="1:5" x14ac:dyDescent="0.25">
      <c r="D17" s="1"/>
    </row>
    <row r="18" spans="1:5" ht="15.75" thickBot="1" x14ac:dyDescent="0.3">
      <c r="A18" s="25" t="s">
        <v>38</v>
      </c>
      <c r="B18" s="25"/>
      <c r="C18" s="25"/>
      <c r="D18" s="25"/>
      <c r="E18" s="25"/>
    </row>
    <row r="19" spans="1:5" x14ac:dyDescent="0.25">
      <c r="A19" t="s">
        <v>1</v>
      </c>
      <c r="B19" t="s">
        <v>82</v>
      </c>
      <c r="C19" t="s">
        <v>2</v>
      </c>
      <c r="D19" s="1" t="s">
        <v>3</v>
      </c>
      <c r="E19" t="s">
        <v>4</v>
      </c>
    </row>
    <row r="20" spans="1:5" x14ac:dyDescent="0.25">
      <c r="A20" t="s">
        <v>1</v>
      </c>
      <c r="B20" t="s">
        <v>83</v>
      </c>
      <c r="C20" t="s">
        <v>5</v>
      </c>
      <c r="D20" s="1" t="s">
        <v>6</v>
      </c>
      <c r="E20" t="s">
        <v>7</v>
      </c>
    </row>
    <row r="21" spans="1:5" x14ac:dyDescent="0.25">
      <c r="A21" t="s">
        <v>1</v>
      </c>
      <c r="B21" t="s">
        <v>101</v>
      </c>
      <c r="C21" t="s">
        <v>95</v>
      </c>
      <c r="D21" s="1" t="s">
        <v>99</v>
      </c>
    </row>
    <row r="22" spans="1:5" x14ac:dyDescent="0.25">
      <c r="A22" t="s">
        <v>11</v>
      </c>
      <c r="B22" t="s">
        <v>84</v>
      </c>
      <c r="C22" t="s">
        <v>39</v>
      </c>
      <c r="D22" s="1" t="s">
        <v>40</v>
      </c>
      <c r="E22" t="s">
        <v>41</v>
      </c>
    </row>
    <row r="23" spans="1:5" x14ac:dyDescent="0.25">
      <c r="A23" t="s">
        <v>11</v>
      </c>
      <c r="B23" t="s">
        <v>85</v>
      </c>
      <c r="C23" t="s">
        <v>45</v>
      </c>
      <c r="D23" s="1" t="s">
        <v>46</v>
      </c>
      <c r="E23" t="s">
        <v>47</v>
      </c>
    </row>
    <row r="24" spans="1:5" x14ac:dyDescent="0.25">
      <c r="A24" t="s">
        <v>11</v>
      </c>
      <c r="B24" t="s">
        <v>102</v>
      </c>
      <c r="C24" t="s">
        <v>96</v>
      </c>
      <c r="D24" s="1" t="s">
        <v>99</v>
      </c>
    </row>
    <row r="25" spans="1:5" x14ac:dyDescent="0.25">
      <c r="A25" t="s">
        <v>11</v>
      </c>
      <c r="B25" t="s">
        <v>103</v>
      </c>
      <c r="C25" t="s">
        <v>97</v>
      </c>
      <c r="D25" s="1" t="s">
        <v>99</v>
      </c>
    </row>
    <row r="26" spans="1:5" x14ac:dyDescent="0.25">
      <c r="A26" t="s">
        <v>11</v>
      </c>
      <c r="B26" t="s">
        <v>86</v>
      </c>
      <c r="C26" t="s">
        <v>42</v>
      </c>
      <c r="D26" s="1" t="s">
        <v>43</v>
      </c>
      <c r="E26" t="s">
        <v>44</v>
      </c>
    </row>
    <row r="27" spans="1:5" x14ac:dyDescent="0.25">
      <c r="A27" t="s">
        <v>18</v>
      </c>
      <c r="B27" t="s">
        <v>87</v>
      </c>
      <c r="C27" t="s">
        <v>19</v>
      </c>
      <c r="D27" s="1" t="s">
        <v>20</v>
      </c>
      <c r="E27" t="s">
        <v>21</v>
      </c>
    </row>
    <row r="28" spans="1:5" x14ac:dyDescent="0.25">
      <c r="A28" t="s">
        <v>18</v>
      </c>
      <c r="B28" t="s">
        <v>88</v>
      </c>
      <c r="C28" t="s">
        <v>25</v>
      </c>
      <c r="D28" s="1" t="s">
        <v>26</v>
      </c>
      <c r="E28" t="s">
        <v>27</v>
      </c>
    </row>
    <row r="29" spans="1:5" x14ac:dyDescent="0.25">
      <c r="A29" t="s">
        <v>18</v>
      </c>
      <c r="B29" t="s">
        <v>89</v>
      </c>
      <c r="C29" t="s">
        <v>28</v>
      </c>
      <c r="D29" s="1" t="s">
        <v>29</v>
      </c>
      <c r="E29" t="s">
        <v>30</v>
      </c>
    </row>
    <row r="30" spans="1:5" x14ac:dyDescent="0.25">
      <c r="A30" t="s">
        <v>31</v>
      </c>
      <c r="B30" t="s">
        <v>90</v>
      </c>
      <c r="C30" t="s">
        <v>48</v>
      </c>
      <c r="D30" s="1" t="s">
        <v>36</v>
      </c>
      <c r="E30" t="s">
        <v>37</v>
      </c>
    </row>
    <row r="33" spans="1:3" x14ac:dyDescent="0.25">
      <c r="A33" s="35" t="s">
        <v>62</v>
      </c>
    </row>
    <row r="34" spans="1:3" x14ac:dyDescent="0.25">
      <c r="A34" t="s">
        <v>107</v>
      </c>
    </row>
    <row r="35" spans="1:3" x14ac:dyDescent="0.25">
      <c r="A35" t="s">
        <v>11</v>
      </c>
      <c r="B35" t="s">
        <v>103</v>
      </c>
      <c r="C35" t="s">
        <v>97</v>
      </c>
    </row>
    <row r="36" spans="1:3" x14ac:dyDescent="0.25">
      <c r="A36" t="s">
        <v>11</v>
      </c>
      <c r="B36" t="s">
        <v>102</v>
      </c>
      <c r="C36" t="s">
        <v>105</v>
      </c>
    </row>
    <row r="37" spans="1:3" x14ac:dyDescent="0.25">
      <c r="A37" t="s">
        <v>1</v>
      </c>
      <c r="B37" t="s">
        <v>101</v>
      </c>
      <c r="C37" t="s">
        <v>106</v>
      </c>
    </row>
  </sheetData>
  <mergeCells count="2">
    <mergeCell ref="A3:E3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workbookViewId="0">
      <selection activeCell="L33" sqref="L33"/>
    </sheetView>
  </sheetViews>
  <sheetFormatPr defaultRowHeight="15" x14ac:dyDescent="0.25"/>
  <cols>
    <col min="2" max="2" width="25.5703125" customWidth="1"/>
    <col min="4" max="4" width="39.42578125" customWidth="1"/>
    <col min="5" max="7" width="9.5703125" bestFit="1" customWidth="1"/>
  </cols>
  <sheetData>
    <row r="2" spans="1:18" ht="15.75" thickBot="1" x14ac:dyDescent="0.3">
      <c r="A2" s="18" t="s">
        <v>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8" x14ac:dyDescent="0.25">
      <c r="E4" s="26" t="s">
        <v>50</v>
      </c>
      <c r="F4" s="26"/>
      <c r="G4" s="26"/>
      <c r="H4" s="27" t="s">
        <v>49</v>
      </c>
      <c r="I4" s="27"/>
      <c r="J4" s="27"/>
      <c r="K4" s="28" t="s">
        <v>54</v>
      </c>
      <c r="L4" s="28"/>
      <c r="M4" s="28"/>
    </row>
    <row r="5" spans="1:18" s="6" customFormat="1" ht="30" x14ac:dyDescent="0.25">
      <c r="A5" s="13" t="s">
        <v>55</v>
      </c>
      <c r="B5" s="13" t="s">
        <v>56</v>
      </c>
      <c r="C5" s="14" t="s">
        <v>57</v>
      </c>
      <c r="D5" s="13" t="s">
        <v>58</v>
      </c>
      <c r="E5" s="15">
        <v>2015</v>
      </c>
      <c r="F5" s="15">
        <v>2016</v>
      </c>
      <c r="G5" s="15">
        <v>2017</v>
      </c>
      <c r="H5" s="16" t="s">
        <v>51</v>
      </c>
      <c r="I5" s="16" t="s">
        <v>52</v>
      </c>
      <c r="J5" s="16" t="s">
        <v>53</v>
      </c>
      <c r="K5" s="17" t="s">
        <v>51</v>
      </c>
      <c r="L5" s="17" t="s">
        <v>52</v>
      </c>
      <c r="M5" s="17" t="s">
        <v>53</v>
      </c>
      <c r="O5" s="13" t="s">
        <v>62</v>
      </c>
    </row>
    <row r="6" spans="1:18" x14ac:dyDescent="0.25">
      <c r="A6" t="s">
        <v>1</v>
      </c>
      <c r="B6" t="s">
        <v>5</v>
      </c>
      <c r="C6" s="1" t="s">
        <v>6</v>
      </c>
      <c r="D6" t="s">
        <v>7</v>
      </c>
      <c r="E6" s="2">
        <v>6410</v>
      </c>
      <c r="F6" s="2">
        <v>5695</v>
      </c>
      <c r="G6" s="2">
        <v>5314</v>
      </c>
      <c r="H6">
        <v>-715</v>
      </c>
      <c r="I6">
        <v>-381</v>
      </c>
      <c r="J6">
        <v>-548</v>
      </c>
      <c r="K6" s="3">
        <v>-0.11</v>
      </c>
      <c r="L6" s="3">
        <v>-7.0000000000000007E-2</v>
      </c>
      <c r="M6" s="3">
        <v>-0.09</v>
      </c>
      <c r="O6" t="s">
        <v>91</v>
      </c>
    </row>
    <row r="7" spans="1:18" x14ac:dyDescent="0.25">
      <c r="A7" t="s">
        <v>1</v>
      </c>
      <c r="B7" t="s">
        <v>2</v>
      </c>
      <c r="C7" s="1" t="s">
        <v>3</v>
      </c>
      <c r="D7" t="s">
        <v>4</v>
      </c>
      <c r="E7" s="2">
        <v>6474</v>
      </c>
      <c r="F7" s="2">
        <v>5754</v>
      </c>
      <c r="G7" s="2">
        <v>5366</v>
      </c>
      <c r="H7">
        <v>-720</v>
      </c>
      <c r="I7">
        <v>-388</v>
      </c>
      <c r="J7">
        <v>-554</v>
      </c>
      <c r="K7" s="3">
        <v>-0.11</v>
      </c>
      <c r="L7" s="3">
        <v>-7.0000000000000007E-2</v>
      </c>
      <c r="M7" s="3">
        <v>-0.09</v>
      </c>
      <c r="O7" s="8" t="s">
        <v>63</v>
      </c>
      <c r="P7" s="5"/>
      <c r="Q7" s="2"/>
      <c r="R7" s="2"/>
    </row>
    <row r="8" spans="1:18" x14ac:dyDescent="0.25">
      <c r="A8" t="s">
        <v>1</v>
      </c>
      <c r="B8" t="s">
        <v>8</v>
      </c>
      <c r="C8" s="1" t="s">
        <v>9</v>
      </c>
      <c r="D8" t="s">
        <v>10</v>
      </c>
      <c r="E8" s="2">
        <v>6474</v>
      </c>
      <c r="F8" s="2">
        <v>5758</v>
      </c>
      <c r="G8" s="2">
        <v>5361</v>
      </c>
      <c r="H8">
        <v>-716</v>
      </c>
      <c r="I8">
        <v>-397</v>
      </c>
      <c r="J8">
        <v>-557</v>
      </c>
      <c r="K8" s="3">
        <v>-0.11</v>
      </c>
      <c r="L8" s="3">
        <v>-7.0000000000000007E-2</v>
      </c>
      <c r="M8" s="3">
        <v>-0.09</v>
      </c>
      <c r="O8" s="8" t="s">
        <v>64</v>
      </c>
      <c r="P8" s="5"/>
      <c r="Q8" s="2"/>
      <c r="R8" s="2"/>
    </row>
    <row r="9" spans="1:18" x14ac:dyDescent="0.25">
      <c r="A9" t="s">
        <v>11</v>
      </c>
      <c r="B9" t="s">
        <v>12</v>
      </c>
      <c r="C9" s="1" t="s">
        <v>13</v>
      </c>
      <c r="D9" t="s">
        <v>14</v>
      </c>
      <c r="E9" s="2">
        <v>1528</v>
      </c>
      <c r="F9" s="2">
        <v>1558</v>
      </c>
      <c r="G9" s="2">
        <v>1627</v>
      </c>
      <c r="H9">
        <v>30</v>
      </c>
      <c r="I9">
        <v>69</v>
      </c>
      <c r="J9">
        <v>50</v>
      </c>
      <c r="K9" s="3">
        <v>0.02</v>
      </c>
      <c r="L9" s="3">
        <v>0.04</v>
      </c>
      <c r="M9" s="3">
        <v>0.03</v>
      </c>
      <c r="O9" s="8" t="s">
        <v>65</v>
      </c>
      <c r="P9" s="5"/>
      <c r="Q9" s="2"/>
      <c r="R9" s="2"/>
    </row>
    <row r="10" spans="1:18" x14ac:dyDescent="0.25">
      <c r="A10" t="s">
        <v>11</v>
      </c>
      <c r="B10" t="s">
        <v>15</v>
      </c>
      <c r="C10" s="1" t="s">
        <v>16</v>
      </c>
      <c r="D10" t="s">
        <v>17</v>
      </c>
      <c r="E10" s="2">
        <v>1521</v>
      </c>
      <c r="F10" s="2">
        <v>1551</v>
      </c>
      <c r="G10" s="2">
        <v>1620</v>
      </c>
      <c r="H10">
        <v>30</v>
      </c>
      <c r="I10">
        <v>69</v>
      </c>
      <c r="J10">
        <v>50</v>
      </c>
      <c r="K10" s="3">
        <v>0.02</v>
      </c>
      <c r="L10" s="3">
        <v>0.04</v>
      </c>
      <c r="M10" s="3">
        <v>0.03</v>
      </c>
      <c r="O10" s="8" t="s">
        <v>66</v>
      </c>
      <c r="P10" s="5"/>
      <c r="Q10" s="2"/>
      <c r="R10" s="2"/>
    </row>
    <row r="11" spans="1:18" x14ac:dyDescent="0.25">
      <c r="A11" t="s">
        <v>18</v>
      </c>
      <c r="B11" t="s">
        <v>22</v>
      </c>
      <c r="C11" s="1" t="s">
        <v>23</v>
      </c>
      <c r="D11" t="s">
        <v>24</v>
      </c>
      <c r="E11" s="2">
        <v>1310</v>
      </c>
      <c r="F11" s="2">
        <v>1247</v>
      </c>
      <c r="G11" s="2">
        <v>1302</v>
      </c>
      <c r="H11">
        <v>-63</v>
      </c>
      <c r="I11">
        <v>55</v>
      </c>
      <c r="J11">
        <v>-4</v>
      </c>
      <c r="K11" s="3">
        <v>-0.05</v>
      </c>
      <c r="L11" s="3">
        <v>0.04</v>
      </c>
      <c r="M11" s="3">
        <v>-0.01</v>
      </c>
      <c r="O11" s="8" t="s">
        <v>67</v>
      </c>
      <c r="P11" s="5"/>
      <c r="Q11" s="2"/>
      <c r="R11" s="2"/>
    </row>
    <row r="12" spans="1:18" x14ac:dyDescent="0.25">
      <c r="A12" t="s">
        <v>18</v>
      </c>
      <c r="B12" t="s">
        <v>19</v>
      </c>
      <c r="C12" s="1" t="s">
        <v>20</v>
      </c>
      <c r="D12" t="s">
        <v>21</v>
      </c>
      <c r="E12" s="2">
        <v>4154</v>
      </c>
      <c r="F12" s="2">
        <v>3755</v>
      </c>
      <c r="G12" s="2">
        <v>3591</v>
      </c>
      <c r="H12">
        <v>-399</v>
      </c>
      <c r="I12">
        <v>-164</v>
      </c>
      <c r="J12">
        <v>-282</v>
      </c>
      <c r="K12" s="3">
        <v>-0.1</v>
      </c>
      <c r="L12" s="3">
        <v>-0.04</v>
      </c>
      <c r="M12" s="3">
        <v>-7.0000000000000007E-2</v>
      </c>
      <c r="O12" s="8" t="s">
        <v>68</v>
      </c>
      <c r="P12" s="5"/>
      <c r="Q12" s="2"/>
      <c r="R12" s="2"/>
    </row>
    <row r="13" spans="1:18" x14ac:dyDescent="0.25">
      <c r="A13" t="s">
        <v>18</v>
      </c>
      <c r="B13" t="s">
        <v>28</v>
      </c>
      <c r="C13" s="1" t="s">
        <v>29</v>
      </c>
      <c r="D13" t="s">
        <v>30</v>
      </c>
      <c r="E13" s="2">
        <v>3372</v>
      </c>
      <c r="F13" s="2">
        <v>3001</v>
      </c>
      <c r="G13" s="2">
        <v>2818</v>
      </c>
      <c r="H13">
        <v>-371</v>
      </c>
      <c r="I13">
        <v>-183</v>
      </c>
      <c r="J13">
        <v>-277</v>
      </c>
      <c r="K13" s="3">
        <v>-0.11</v>
      </c>
      <c r="L13" s="3">
        <v>-0.06</v>
      </c>
      <c r="M13" s="3">
        <v>-0.09</v>
      </c>
      <c r="O13" s="8"/>
      <c r="P13" s="5"/>
      <c r="Q13" s="2"/>
      <c r="R13" s="2"/>
    </row>
    <row r="14" spans="1:18" x14ac:dyDescent="0.25">
      <c r="A14" t="s">
        <v>18</v>
      </c>
      <c r="B14" t="s">
        <v>25</v>
      </c>
      <c r="C14" s="1" t="s">
        <v>26</v>
      </c>
      <c r="D14" t="s">
        <v>27</v>
      </c>
      <c r="E14" s="2">
        <v>1680</v>
      </c>
      <c r="F14" s="2">
        <v>1543</v>
      </c>
      <c r="G14" s="2">
        <v>1543</v>
      </c>
      <c r="H14">
        <v>-137</v>
      </c>
      <c r="I14">
        <v>0</v>
      </c>
      <c r="J14">
        <v>-69</v>
      </c>
      <c r="K14" s="3">
        <v>-0.08</v>
      </c>
      <c r="L14" s="3">
        <v>0</v>
      </c>
      <c r="M14" s="3">
        <v>-0.04</v>
      </c>
      <c r="O14" s="8"/>
      <c r="P14" s="5"/>
      <c r="Q14" s="2"/>
      <c r="R14" s="2"/>
    </row>
    <row r="15" spans="1:18" x14ac:dyDescent="0.25">
      <c r="A15" t="s">
        <v>31</v>
      </c>
      <c r="B15" t="s">
        <v>35</v>
      </c>
      <c r="C15" s="1" t="s">
        <v>98</v>
      </c>
      <c r="D15" t="s">
        <v>94</v>
      </c>
      <c r="E15">
        <v>489</v>
      </c>
      <c r="F15">
        <v>427</v>
      </c>
      <c r="G15">
        <v>453</v>
      </c>
      <c r="H15">
        <v>-62</v>
      </c>
      <c r="I15">
        <v>26</v>
      </c>
      <c r="J15">
        <v>-18</v>
      </c>
      <c r="K15" s="3">
        <v>-0.13</v>
      </c>
      <c r="L15" s="3">
        <v>0.06</v>
      </c>
      <c r="M15" s="3">
        <v>-0.04</v>
      </c>
      <c r="O15" s="8"/>
      <c r="P15" s="5"/>
      <c r="Q15" s="2"/>
      <c r="R15" s="2"/>
    </row>
    <row r="16" spans="1:18" ht="15.75" thickBot="1" x14ac:dyDescent="0.3">
      <c r="A16" s="9" t="s">
        <v>31</v>
      </c>
      <c r="B16" s="9" t="s">
        <v>32</v>
      </c>
      <c r="C16" s="30" t="s">
        <v>33</v>
      </c>
      <c r="D16" s="9" t="s">
        <v>34</v>
      </c>
      <c r="E16" s="9">
        <v>334</v>
      </c>
      <c r="F16" s="9">
        <v>318</v>
      </c>
      <c r="G16" s="9">
        <v>313</v>
      </c>
      <c r="H16" s="9">
        <v>-16</v>
      </c>
      <c r="I16" s="9">
        <v>-5</v>
      </c>
      <c r="J16" s="9">
        <v>-11</v>
      </c>
      <c r="K16" s="10">
        <v>-0.05</v>
      </c>
      <c r="L16" s="10">
        <v>-0.02</v>
      </c>
      <c r="M16" s="10">
        <v>-0.04</v>
      </c>
      <c r="O16" s="8"/>
      <c r="P16" s="5"/>
      <c r="Q16" s="2"/>
      <c r="R16" s="2"/>
    </row>
    <row r="17" spans="1:18" ht="15.75" thickTop="1" x14ac:dyDescent="0.25">
      <c r="A17" s="11" t="s">
        <v>61</v>
      </c>
      <c r="C17" s="1"/>
      <c r="E17">
        <v>9492</v>
      </c>
      <c r="F17" s="12">
        <v>8616</v>
      </c>
      <c r="G17" s="12">
        <v>8178</v>
      </c>
      <c r="H17" s="12">
        <f>F17-E17</f>
        <v>-876</v>
      </c>
      <c r="I17" s="12">
        <f>G17-F17</f>
        <v>-438</v>
      </c>
      <c r="J17" s="12">
        <f>AVERAGE(H17:I17)</f>
        <v>-657</v>
      </c>
      <c r="K17" s="3">
        <f>H17/E17</f>
        <v>-9.2288242730720602E-2</v>
      </c>
      <c r="L17" s="3">
        <f>I17/F17</f>
        <v>-5.0835654596100281E-2</v>
      </c>
      <c r="M17" s="5">
        <f>AVERAGE(K17:L17)</f>
        <v>-7.1561948663410438E-2</v>
      </c>
      <c r="O17" s="8"/>
      <c r="P17" s="5"/>
      <c r="Q17" s="2"/>
      <c r="R17" s="2"/>
    </row>
    <row r="18" spans="1:18" x14ac:dyDescent="0.25">
      <c r="I18" s="7"/>
    </row>
    <row r="19" spans="1:18" ht="15.75" thickBot="1" x14ac:dyDescent="0.3">
      <c r="E19" s="29" t="s">
        <v>59</v>
      </c>
      <c r="F19" s="29"/>
      <c r="G19" s="29"/>
      <c r="H19" s="29"/>
      <c r="I19" s="29"/>
      <c r="J19" s="29"/>
      <c r="K19" s="29"/>
      <c r="L19" s="29"/>
      <c r="M19" s="29"/>
    </row>
    <row r="20" spans="1:18" x14ac:dyDescent="0.25">
      <c r="A20" t="s">
        <v>1</v>
      </c>
      <c r="B20" t="s">
        <v>2</v>
      </c>
      <c r="C20" s="1" t="s">
        <v>3</v>
      </c>
      <c r="D20" t="s">
        <v>4</v>
      </c>
      <c r="E20" s="2">
        <v>2513</v>
      </c>
      <c r="F20" s="2">
        <v>2641</v>
      </c>
      <c r="G20" s="2">
        <v>2680</v>
      </c>
      <c r="H20">
        <v>128</v>
      </c>
      <c r="I20">
        <v>39</v>
      </c>
      <c r="J20">
        <v>84</v>
      </c>
      <c r="K20" s="3">
        <v>0.05</v>
      </c>
      <c r="L20" s="3">
        <v>0.01</v>
      </c>
      <c r="M20" s="3">
        <v>0.03</v>
      </c>
      <c r="N20" s="24"/>
    </row>
    <row r="21" spans="1:18" x14ac:dyDescent="0.25">
      <c r="A21" t="s">
        <v>1</v>
      </c>
      <c r="B21" t="s">
        <v>95</v>
      </c>
      <c r="C21" s="1" t="s">
        <v>99</v>
      </c>
      <c r="E21">
        <v>209</v>
      </c>
      <c r="F21">
        <v>206</v>
      </c>
      <c r="G21">
        <v>198</v>
      </c>
      <c r="H21">
        <v>-3</v>
      </c>
      <c r="I21">
        <v>-8</v>
      </c>
      <c r="J21">
        <v>-6</v>
      </c>
      <c r="K21" s="3">
        <v>-0.01</v>
      </c>
      <c r="L21" s="3">
        <v>-0.04</v>
      </c>
      <c r="M21" s="3">
        <v>-0.03</v>
      </c>
      <c r="N21" s="24"/>
    </row>
    <row r="22" spans="1:18" x14ac:dyDescent="0.25">
      <c r="A22" t="s">
        <v>1</v>
      </c>
      <c r="B22" t="s">
        <v>5</v>
      </c>
      <c r="C22" s="1" t="s">
        <v>6</v>
      </c>
      <c r="D22" t="s">
        <v>7</v>
      </c>
      <c r="E22" s="2">
        <v>2476</v>
      </c>
      <c r="F22" s="2">
        <v>2644</v>
      </c>
      <c r="G22" s="2">
        <v>2680</v>
      </c>
      <c r="H22">
        <v>168</v>
      </c>
      <c r="I22">
        <v>36</v>
      </c>
      <c r="J22">
        <v>102</v>
      </c>
      <c r="K22" s="3">
        <v>7.0000000000000007E-2</v>
      </c>
      <c r="L22" s="3">
        <v>0.01</v>
      </c>
      <c r="M22" s="3">
        <v>0.04</v>
      </c>
      <c r="N22" s="24"/>
      <c r="R22" s="4"/>
    </row>
    <row r="23" spans="1:18" x14ac:dyDescent="0.25">
      <c r="A23" t="s">
        <v>11</v>
      </c>
      <c r="B23" t="s">
        <v>42</v>
      </c>
      <c r="C23" s="1" t="s">
        <v>43</v>
      </c>
      <c r="D23" t="s">
        <v>44</v>
      </c>
      <c r="E23">
        <v>922</v>
      </c>
      <c r="F23">
        <v>909</v>
      </c>
      <c r="G23">
        <v>859</v>
      </c>
      <c r="H23">
        <v>-13</v>
      </c>
      <c r="I23">
        <v>-50</v>
      </c>
      <c r="J23">
        <v>-32</v>
      </c>
      <c r="K23" s="3">
        <v>-0.01</v>
      </c>
      <c r="L23" s="3">
        <v>-0.06</v>
      </c>
      <c r="M23" s="3">
        <v>-0.04</v>
      </c>
      <c r="N23" s="24"/>
      <c r="R23" s="4"/>
    </row>
    <row r="24" spans="1:18" x14ac:dyDescent="0.25">
      <c r="A24" t="s">
        <v>11</v>
      </c>
      <c r="B24" t="s">
        <v>39</v>
      </c>
      <c r="C24" s="1" t="s">
        <v>40</v>
      </c>
      <c r="D24" t="s">
        <v>41</v>
      </c>
      <c r="E24">
        <v>923</v>
      </c>
      <c r="F24">
        <v>903</v>
      </c>
      <c r="G24">
        <v>863</v>
      </c>
      <c r="H24">
        <v>-20</v>
      </c>
      <c r="I24">
        <v>-40</v>
      </c>
      <c r="J24">
        <v>-30</v>
      </c>
      <c r="K24" s="3">
        <v>-0.02</v>
      </c>
      <c r="L24" s="3">
        <v>-0.04</v>
      </c>
      <c r="M24" s="3">
        <v>-0.03</v>
      </c>
      <c r="N24" s="24"/>
    </row>
    <row r="25" spans="1:18" x14ac:dyDescent="0.25">
      <c r="A25" t="s">
        <v>11</v>
      </c>
      <c r="B25" t="s">
        <v>45</v>
      </c>
      <c r="C25" s="1" t="s">
        <v>46</v>
      </c>
      <c r="D25" t="s">
        <v>47</v>
      </c>
      <c r="E25">
        <v>922</v>
      </c>
      <c r="F25">
        <v>906</v>
      </c>
      <c r="G25">
        <v>862</v>
      </c>
      <c r="H25">
        <v>-16</v>
      </c>
      <c r="I25">
        <v>-44</v>
      </c>
      <c r="J25">
        <v>-30</v>
      </c>
      <c r="K25" s="3">
        <v>-0.02</v>
      </c>
      <c r="L25" s="3">
        <v>-0.05</v>
      </c>
      <c r="M25" s="3">
        <v>-0.04</v>
      </c>
      <c r="N25" s="24"/>
    </row>
    <row r="26" spans="1:18" x14ac:dyDescent="0.25">
      <c r="A26" t="s">
        <v>11</v>
      </c>
      <c r="B26" t="s">
        <v>97</v>
      </c>
      <c r="C26" s="1" t="s">
        <v>99</v>
      </c>
      <c r="E26">
        <v>922</v>
      </c>
      <c r="F26">
        <v>899</v>
      </c>
      <c r="G26">
        <v>861</v>
      </c>
      <c r="H26">
        <v>-23</v>
      </c>
      <c r="I26">
        <v>-38</v>
      </c>
      <c r="J26">
        <v>-31</v>
      </c>
      <c r="K26" s="3">
        <v>-0.02</v>
      </c>
      <c r="L26" s="3">
        <v>-0.04</v>
      </c>
      <c r="M26" s="3">
        <v>-0.03</v>
      </c>
      <c r="N26" s="24"/>
    </row>
    <row r="27" spans="1:18" x14ac:dyDescent="0.25">
      <c r="A27" t="s">
        <v>11</v>
      </c>
      <c r="B27" t="s">
        <v>96</v>
      </c>
      <c r="C27" s="1" t="s">
        <v>99</v>
      </c>
      <c r="E27">
        <v>422</v>
      </c>
      <c r="F27">
        <v>442</v>
      </c>
      <c r="G27">
        <v>372</v>
      </c>
      <c r="H27">
        <v>20</v>
      </c>
      <c r="I27">
        <v>-70</v>
      </c>
      <c r="J27">
        <v>-25</v>
      </c>
      <c r="K27" s="3">
        <v>0.05</v>
      </c>
      <c r="L27" s="3">
        <v>-0.16</v>
      </c>
      <c r="M27" s="3">
        <v>-0.06</v>
      </c>
      <c r="N27" s="24"/>
    </row>
    <row r="28" spans="1:18" x14ac:dyDescent="0.25">
      <c r="A28" t="s">
        <v>18</v>
      </c>
      <c r="B28" t="s">
        <v>28</v>
      </c>
      <c r="C28" s="1" t="s">
        <v>29</v>
      </c>
      <c r="D28" t="s">
        <v>30</v>
      </c>
      <c r="E28" s="2">
        <v>1970</v>
      </c>
      <c r="F28" s="2">
        <v>2044</v>
      </c>
      <c r="G28" s="2">
        <v>2397</v>
      </c>
      <c r="H28">
        <v>74</v>
      </c>
      <c r="I28">
        <v>353</v>
      </c>
      <c r="J28">
        <v>214</v>
      </c>
      <c r="K28" s="3">
        <v>0.04</v>
      </c>
      <c r="L28" s="3">
        <v>0.17</v>
      </c>
      <c r="M28" s="3">
        <v>0.11</v>
      </c>
      <c r="N28" s="24"/>
    </row>
    <row r="29" spans="1:18" x14ac:dyDescent="0.25">
      <c r="A29" t="s">
        <v>18</v>
      </c>
      <c r="B29" t="s">
        <v>25</v>
      </c>
      <c r="C29" s="1" t="s">
        <v>26</v>
      </c>
      <c r="D29" t="s">
        <v>27</v>
      </c>
      <c r="E29">
        <v>963</v>
      </c>
      <c r="F29" s="2">
        <v>1090</v>
      </c>
      <c r="G29" s="2">
        <v>1166</v>
      </c>
      <c r="H29">
        <v>127</v>
      </c>
      <c r="I29">
        <v>76</v>
      </c>
      <c r="J29">
        <v>102</v>
      </c>
      <c r="K29" s="3">
        <v>0.13</v>
      </c>
      <c r="L29" s="3">
        <v>7.0000000000000007E-2</v>
      </c>
      <c r="M29" s="3">
        <v>0.1</v>
      </c>
      <c r="N29" s="24"/>
    </row>
    <row r="30" spans="1:18" x14ac:dyDescent="0.25">
      <c r="A30" t="s">
        <v>18</v>
      </c>
      <c r="B30" t="s">
        <v>19</v>
      </c>
      <c r="C30" s="1" t="s">
        <v>20</v>
      </c>
      <c r="D30" t="s">
        <v>21</v>
      </c>
      <c r="E30" s="2">
        <v>1197</v>
      </c>
      <c r="F30" s="2">
        <v>1415</v>
      </c>
      <c r="G30" s="2">
        <v>1689</v>
      </c>
      <c r="H30">
        <v>218</v>
      </c>
      <c r="I30">
        <v>274</v>
      </c>
      <c r="J30">
        <v>246</v>
      </c>
      <c r="K30" s="3">
        <v>0.18</v>
      </c>
      <c r="L30" s="3">
        <v>0.19</v>
      </c>
      <c r="M30" s="3">
        <v>0.19</v>
      </c>
      <c r="N30" s="24"/>
    </row>
    <row r="31" spans="1:18" ht="15.75" thickBot="1" x14ac:dyDescent="0.3">
      <c r="A31" s="9" t="s">
        <v>31</v>
      </c>
      <c r="B31" s="9" t="s">
        <v>48</v>
      </c>
      <c r="C31" s="30" t="s">
        <v>36</v>
      </c>
      <c r="D31" s="9" t="s">
        <v>37</v>
      </c>
      <c r="E31" s="9">
        <v>326</v>
      </c>
      <c r="F31" s="9">
        <v>347</v>
      </c>
      <c r="G31" s="9">
        <v>293</v>
      </c>
      <c r="H31" s="9">
        <v>21</v>
      </c>
      <c r="I31" s="9">
        <v>-54</v>
      </c>
      <c r="J31" s="9">
        <v>-17</v>
      </c>
      <c r="K31" s="10">
        <v>0.06</v>
      </c>
      <c r="L31" s="10">
        <v>-0.16</v>
      </c>
      <c r="M31" s="10">
        <v>-0.05</v>
      </c>
      <c r="N31" s="23"/>
    </row>
    <row r="32" spans="1:18" ht="15.75" thickTop="1" x14ac:dyDescent="0.25">
      <c r="A32" s="11" t="s">
        <v>61</v>
      </c>
      <c r="C32" s="4"/>
      <c r="E32" s="2">
        <v>4592</v>
      </c>
      <c r="F32" s="2">
        <v>4708</v>
      </c>
      <c r="G32" s="2">
        <v>4499</v>
      </c>
      <c r="H32" s="12">
        <f>F32-E32</f>
        <v>116</v>
      </c>
      <c r="I32" s="12">
        <f>G32-F32</f>
        <v>-209</v>
      </c>
      <c r="J32" s="12">
        <f>AVERAGE(H32:I32)</f>
        <v>-46.5</v>
      </c>
      <c r="K32" s="3">
        <f>H32/E32</f>
        <v>2.5261324041811847E-2</v>
      </c>
      <c r="L32" s="3">
        <f>I32/F32</f>
        <v>-4.4392523364485979E-2</v>
      </c>
      <c r="M32" s="5">
        <f>AVERAGE(K32:L32)</f>
        <v>-9.565599661337066E-3</v>
      </c>
      <c r="R32" s="4"/>
    </row>
    <row r="33" spans="3:18" x14ac:dyDescent="0.25">
      <c r="R33" s="4"/>
    </row>
    <row r="41" spans="3:18" x14ac:dyDescent="0.25">
      <c r="C41" s="4"/>
    </row>
    <row r="42" spans="3:18" x14ac:dyDescent="0.25">
      <c r="C42" s="4"/>
    </row>
  </sheetData>
  <mergeCells count="4">
    <mergeCell ref="E4:G4"/>
    <mergeCell ref="H4:J4"/>
    <mergeCell ref="K4:M4"/>
    <mergeCell ref="E19:M1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workbookViewId="0">
      <selection activeCell="N12" sqref="N12"/>
    </sheetView>
  </sheetViews>
  <sheetFormatPr defaultRowHeight="15" x14ac:dyDescent="0.25"/>
  <cols>
    <col min="1" max="1" width="12.42578125" customWidth="1"/>
  </cols>
  <sheetData>
    <row r="2" spans="1:10" ht="15.75" thickBot="1" x14ac:dyDescent="0.3">
      <c r="A2" s="18" t="s">
        <v>93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x14ac:dyDescent="0.25">
      <c r="B4" s="26" t="s">
        <v>50</v>
      </c>
      <c r="C4" s="26"/>
      <c r="D4" s="26"/>
      <c r="E4" s="27" t="s">
        <v>49</v>
      </c>
      <c r="F4" s="27"/>
      <c r="G4" s="27"/>
      <c r="H4" s="28" t="s">
        <v>54</v>
      </c>
      <c r="I4" s="28"/>
      <c r="J4" s="28"/>
    </row>
    <row r="5" spans="1:10" ht="30" x14ac:dyDescent="0.25">
      <c r="A5" s="13" t="s">
        <v>55</v>
      </c>
      <c r="B5" s="15">
        <v>2015</v>
      </c>
      <c r="C5" s="15">
        <v>2016</v>
      </c>
      <c r="D5" s="15">
        <v>2017</v>
      </c>
      <c r="E5" s="16" t="s">
        <v>51</v>
      </c>
      <c r="F5" s="16" t="s">
        <v>52</v>
      </c>
      <c r="G5" s="16" t="s">
        <v>53</v>
      </c>
      <c r="H5" s="17" t="s">
        <v>51</v>
      </c>
      <c r="I5" s="17" t="s">
        <v>52</v>
      </c>
      <c r="J5" s="17" t="s">
        <v>53</v>
      </c>
    </row>
    <row r="6" spans="1:10" ht="15.75" thickBot="1" x14ac:dyDescent="0.3">
      <c r="B6" s="29" t="s">
        <v>60</v>
      </c>
      <c r="C6" s="29"/>
      <c r="D6" s="29"/>
      <c r="E6" s="29"/>
      <c r="F6" s="29"/>
      <c r="G6" s="29"/>
      <c r="H6" s="29"/>
      <c r="I6" s="29"/>
      <c r="J6" s="29"/>
    </row>
    <row r="7" spans="1:10" x14ac:dyDescent="0.25">
      <c r="A7" t="s">
        <v>1</v>
      </c>
      <c r="B7" s="2">
        <v>6560</v>
      </c>
      <c r="C7" s="2">
        <v>5827</v>
      </c>
      <c r="D7" s="2">
        <v>5423</v>
      </c>
      <c r="E7">
        <v>-733</v>
      </c>
      <c r="F7">
        <v>-404</v>
      </c>
      <c r="G7">
        <v>-569</v>
      </c>
      <c r="H7" s="3">
        <v>-0.11</v>
      </c>
      <c r="I7" s="3">
        <v>-7.0000000000000007E-2</v>
      </c>
      <c r="J7" s="3">
        <v>-0.09</v>
      </c>
    </row>
    <row r="8" spans="1:10" x14ac:dyDescent="0.25">
      <c r="A8" t="s">
        <v>11</v>
      </c>
      <c r="B8" s="2">
        <v>1529</v>
      </c>
      <c r="C8" s="2">
        <v>1561</v>
      </c>
      <c r="D8" s="2">
        <v>1628</v>
      </c>
      <c r="E8">
        <v>32</v>
      </c>
      <c r="F8">
        <v>67</v>
      </c>
      <c r="G8">
        <v>50</v>
      </c>
      <c r="H8" s="3">
        <v>0.02</v>
      </c>
      <c r="I8" s="3">
        <v>0.04</v>
      </c>
      <c r="J8" s="3">
        <v>0.03</v>
      </c>
    </row>
    <row r="9" spans="1:10" x14ac:dyDescent="0.25">
      <c r="A9" t="s">
        <v>18</v>
      </c>
      <c r="B9" s="2">
        <v>7390</v>
      </c>
      <c r="C9" s="2">
        <v>6614</v>
      </c>
      <c r="D9" s="2">
        <v>6209</v>
      </c>
      <c r="E9">
        <v>-776</v>
      </c>
      <c r="F9">
        <v>-405</v>
      </c>
      <c r="G9">
        <v>-591</v>
      </c>
      <c r="H9" s="3">
        <v>-0.11</v>
      </c>
      <c r="I9" s="3">
        <v>-0.06</v>
      </c>
      <c r="J9" s="3">
        <v>-0.09</v>
      </c>
    </row>
    <row r="10" spans="1:10" ht="15.75" thickBot="1" x14ac:dyDescent="0.3">
      <c r="A10" s="9" t="s">
        <v>31</v>
      </c>
      <c r="B10" s="9">
        <v>793</v>
      </c>
      <c r="C10" s="9">
        <v>716</v>
      </c>
      <c r="D10" s="9">
        <v>729</v>
      </c>
      <c r="E10" s="9">
        <v>-77</v>
      </c>
      <c r="F10" s="9">
        <v>13</v>
      </c>
      <c r="G10" s="9">
        <v>-32</v>
      </c>
      <c r="H10" s="10">
        <v>-0.1</v>
      </c>
      <c r="I10" s="10">
        <v>0.02</v>
      </c>
      <c r="J10" s="10">
        <v>-0.04</v>
      </c>
    </row>
    <row r="11" spans="1:10" ht="15.75" thickTop="1" x14ac:dyDescent="0.25">
      <c r="A11" t="s">
        <v>61</v>
      </c>
      <c r="B11">
        <v>9492</v>
      </c>
      <c r="C11" s="12">
        <v>8616</v>
      </c>
      <c r="D11" s="12">
        <v>8178</v>
      </c>
      <c r="E11" s="12">
        <f>C11-B11</f>
        <v>-876</v>
      </c>
      <c r="F11" s="12">
        <f>D11-C11</f>
        <v>-438</v>
      </c>
      <c r="G11" s="12">
        <f>AVERAGE(E11:F11)</f>
        <v>-657</v>
      </c>
      <c r="H11" s="3">
        <f>E11/B11</f>
        <v>-9.2288242730720602E-2</v>
      </c>
      <c r="I11" s="3">
        <f>F11/C11</f>
        <v>-5.0835654596100281E-2</v>
      </c>
      <c r="J11" s="5">
        <f>AVERAGE(H11:I11)</f>
        <v>-7.1561948663410438E-2</v>
      </c>
    </row>
    <row r="14" spans="1:10" ht="15.75" thickBot="1" x14ac:dyDescent="0.3">
      <c r="B14" s="29" t="s">
        <v>59</v>
      </c>
      <c r="C14" s="29"/>
      <c r="D14" s="29"/>
      <c r="E14" s="29"/>
      <c r="F14" s="29"/>
      <c r="G14" s="29"/>
      <c r="H14" s="29"/>
      <c r="I14" s="29"/>
      <c r="J14" s="29"/>
    </row>
    <row r="15" spans="1:10" x14ac:dyDescent="0.25">
      <c r="A15" t="s">
        <v>1</v>
      </c>
      <c r="B15" s="2">
        <v>2519</v>
      </c>
      <c r="C15" s="2">
        <v>2651</v>
      </c>
      <c r="D15" s="2">
        <v>2686</v>
      </c>
      <c r="E15">
        <v>132</v>
      </c>
      <c r="F15">
        <v>35</v>
      </c>
      <c r="G15">
        <v>84</v>
      </c>
      <c r="H15" s="3">
        <v>0.05</v>
      </c>
      <c r="I15" s="3">
        <v>0.01</v>
      </c>
      <c r="J15" s="3">
        <v>0.03</v>
      </c>
    </row>
    <row r="16" spans="1:10" x14ac:dyDescent="0.25">
      <c r="A16" t="s">
        <v>11</v>
      </c>
      <c r="B16">
        <v>939</v>
      </c>
      <c r="C16">
        <v>914</v>
      </c>
      <c r="D16">
        <v>867</v>
      </c>
      <c r="E16">
        <v>-25</v>
      </c>
      <c r="F16">
        <v>-47</v>
      </c>
      <c r="G16">
        <v>-36</v>
      </c>
      <c r="H16" s="3">
        <v>-0.03</v>
      </c>
      <c r="I16" s="3">
        <v>-0.05</v>
      </c>
      <c r="J16" s="3">
        <v>-0.04</v>
      </c>
    </row>
    <row r="17" spans="1:11" x14ac:dyDescent="0.25">
      <c r="A17" t="s">
        <v>18</v>
      </c>
      <c r="B17" s="2">
        <v>3559</v>
      </c>
      <c r="C17" s="2">
        <v>3527</v>
      </c>
      <c r="D17" s="2">
        <v>3294</v>
      </c>
      <c r="E17">
        <v>-32</v>
      </c>
      <c r="F17">
        <v>-233</v>
      </c>
      <c r="G17">
        <v>-133</v>
      </c>
      <c r="H17" s="3">
        <v>-0.01</v>
      </c>
      <c r="I17" s="3">
        <v>-7.0000000000000007E-2</v>
      </c>
      <c r="J17" s="3">
        <v>-0.04</v>
      </c>
    </row>
    <row r="18" spans="1:11" ht="15.75" thickBot="1" x14ac:dyDescent="0.3">
      <c r="A18" s="9" t="s">
        <v>31</v>
      </c>
      <c r="B18" s="9">
        <v>326</v>
      </c>
      <c r="C18" s="9">
        <v>347</v>
      </c>
      <c r="D18" s="9">
        <v>293</v>
      </c>
      <c r="E18" s="9">
        <v>21</v>
      </c>
      <c r="F18" s="9">
        <v>-54</v>
      </c>
      <c r="G18" s="9">
        <v>-17</v>
      </c>
      <c r="H18" s="10">
        <v>0.06</v>
      </c>
      <c r="I18" s="10">
        <v>-0.16</v>
      </c>
      <c r="J18" s="10">
        <v>-0.05</v>
      </c>
    </row>
    <row r="19" spans="1:11" ht="15.75" thickTop="1" x14ac:dyDescent="0.25">
      <c r="A19" t="s">
        <v>61</v>
      </c>
      <c r="B19" s="2">
        <v>4592</v>
      </c>
      <c r="C19" s="2">
        <v>4708</v>
      </c>
      <c r="D19" s="2">
        <v>4499</v>
      </c>
      <c r="E19" s="12">
        <f>C19-B19</f>
        <v>116</v>
      </c>
      <c r="F19" s="12">
        <f>D19-C19</f>
        <v>-209</v>
      </c>
      <c r="G19" s="12">
        <f>AVERAGE(E19:F19)</f>
        <v>-46.5</v>
      </c>
      <c r="H19" s="3">
        <f>E19/B19</f>
        <v>2.5261324041811847E-2</v>
      </c>
      <c r="I19" s="3">
        <f>F19/C19</f>
        <v>-4.4392523364485979E-2</v>
      </c>
      <c r="J19" s="5">
        <f>AVERAGE(H19:I19)</f>
        <v>-9.565599661337066E-3</v>
      </c>
    </row>
    <row r="25" spans="1:11" x14ac:dyDescent="0.25">
      <c r="C25" s="2"/>
      <c r="D25" s="2"/>
      <c r="E25" s="2"/>
      <c r="I25" s="3"/>
      <c r="J25" s="3"/>
      <c r="K25" s="3"/>
    </row>
    <row r="26" spans="1:11" x14ac:dyDescent="0.25">
      <c r="C26" s="2"/>
      <c r="D26" s="2"/>
      <c r="E26" s="2"/>
      <c r="I26" s="3"/>
      <c r="J26" s="3"/>
      <c r="K26" s="3"/>
    </row>
    <row r="27" spans="1:11" x14ac:dyDescent="0.25">
      <c r="C27" s="2"/>
      <c r="D27" s="2"/>
      <c r="E27" s="2"/>
      <c r="I27" s="3"/>
      <c r="J27" s="3"/>
      <c r="K27" s="3"/>
    </row>
    <row r="28" spans="1:11" x14ac:dyDescent="0.25">
      <c r="I28" s="3"/>
      <c r="J28" s="3"/>
      <c r="K28" s="3"/>
    </row>
    <row r="29" spans="1:11" x14ac:dyDescent="0.25">
      <c r="C29" s="2"/>
      <c r="D29" s="2"/>
      <c r="E29" s="2"/>
      <c r="I29" s="3"/>
      <c r="J29" s="3"/>
      <c r="K29" s="3"/>
    </row>
    <row r="30" spans="1:11" x14ac:dyDescent="0.25">
      <c r="I30" s="3"/>
      <c r="J30" s="3"/>
      <c r="K30" s="3"/>
    </row>
    <row r="31" spans="1:11" x14ac:dyDescent="0.25">
      <c r="C31" s="2"/>
      <c r="D31" s="2"/>
      <c r="E31" s="2"/>
      <c r="I31" s="3"/>
      <c r="J31" s="3"/>
      <c r="K31" s="3"/>
    </row>
    <row r="32" spans="1:11" x14ac:dyDescent="0.25">
      <c r="I32" s="3"/>
      <c r="J32" s="3"/>
      <c r="K32" s="3"/>
    </row>
  </sheetData>
  <mergeCells count="5">
    <mergeCell ref="B4:D4"/>
    <mergeCell ref="E4:G4"/>
    <mergeCell ref="H4:J4"/>
    <mergeCell ref="B6:J6"/>
    <mergeCell ref="B14:J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A3" workbookViewId="0">
      <selection activeCell="E36" sqref="E36"/>
    </sheetView>
  </sheetViews>
  <sheetFormatPr defaultRowHeight="15" x14ac:dyDescent="0.25"/>
  <cols>
    <col min="3" max="3" width="11.7109375" customWidth="1"/>
    <col min="5" max="5" width="45.28515625" customWidth="1"/>
  </cols>
  <sheetData>
    <row r="2" spans="1:14" ht="15.75" thickBot="1" x14ac:dyDescent="0.3">
      <c r="A2" s="18" t="s">
        <v>104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5">
      <c r="C4" s="1"/>
      <c r="F4" s="26" t="s">
        <v>50</v>
      </c>
      <c r="G4" s="26"/>
      <c r="H4" s="26"/>
      <c r="I4" s="27" t="s">
        <v>49</v>
      </c>
      <c r="J4" s="27"/>
      <c r="K4" s="27"/>
      <c r="L4" s="28" t="s">
        <v>54</v>
      </c>
      <c r="M4" s="28"/>
      <c r="N4" s="28"/>
    </row>
    <row r="5" spans="1:14" x14ac:dyDescent="0.25">
      <c r="C5" s="1"/>
      <c r="F5" s="20"/>
      <c r="G5" s="20"/>
      <c r="H5" s="20"/>
      <c r="I5" s="21"/>
      <c r="J5" s="21"/>
      <c r="K5" s="21"/>
      <c r="L5" s="22"/>
      <c r="M5" s="22"/>
      <c r="N5" s="22"/>
    </row>
    <row r="6" spans="1:14" ht="45" x14ac:dyDescent="0.25">
      <c r="A6" s="13" t="s">
        <v>55</v>
      </c>
      <c r="B6" s="13" t="s">
        <v>80</v>
      </c>
      <c r="C6" s="13" t="s">
        <v>81</v>
      </c>
      <c r="D6" s="14" t="s">
        <v>57</v>
      </c>
      <c r="E6" s="13" t="s">
        <v>58</v>
      </c>
      <c r="F6" s="15">
        <v>2015</v>
      </c>
      <c r="G6" s="15">
        <v>2016</v>
      </c>
      <c r="H6" s="15">
        <v>2017</v>
      </c>
      <c r="I6" s="16" t="s">
        <v>51</v>
      </c>
      <c r="J6" s="16" t="s">
        <v>52</v>
      </c>
      <c r="K6" s="16" t="s">
        <v>53</v>
      </c>
      <c r="L6" s="17" t="s">
        <v>51</v>
      </c>
      <c r="M6" s="17" t="s">
        <v>52</v>
      </c>
      <c r="N6" s="17" t="s">
        <v>53</v>
      </c>
    </row>
    <row r="7" spans="1:14" x14ac:dyDescent="0.25">
      <c r="A7" s="38"/>
      <c r="B7" s="38"/>
      <c r="C7" s="38"/>
      <c r="D7" s="39"/>
      <c r="E7" s="38"/>
      <c r="F7" s="40" t="s">
        <v>0</v>
      </c>
      <c r="G7" s="40"/>
      <c r="H7" s="40"/>
      <c r="I7" s="40"/>
      <c r="J7" s="40"/>
      <c r="K7" s="40"/>
      <c r="L7" s="40"/>
      <c r="M7" s="40"/>
      <c r="N7" s="40"/>
    </row>
    <row r="8" spans="1:14" x14ac:dyDescent="0.25">
      <c r="A8" t="s">
        <v>1</v>
      </c>
      <c r="B8" t="s">
        <v>69</v>
      </c>
      <c r="C8" t="s">
        <v>2</v>
      </c>
      <c r="D8" s="1" t="s">
        <v>3</v>
      </c>
      <c r="E8" t="s">
        <v>4</v>
      </c>
      <c r="F8" s="2">
        <v>6510</v>
      </c>
      <c r="G8" s="2">
        <v>5767</v>
      </c>
      <c r="H8" s="2">
        <v>5378</v>
      </c>
      <c r="I8">
        <v>-743</v>
      </c>
      <c r="J8">
        <v>-389</v>
      </c>
      <c r="K8">
        <v>-566</v>
      </c>
      <c r="L8" s="3">
        <v>-0.11</v>
      </c>
      <c r="M8" s="3">
        <v>-7.0000000000000007E-2</v>
      </c>
      <c r="N8" s="3">
        <v>-0.09</v>
      </c>
    </row>
    <row r="9" spans="1:14" x14ac:dyDescent="0.25">
      <c r="A9" t="s">
        <v>1</v>
      </c>
      <c r="B9" t="s">
        <v>70</v>
      </c>
      <c r="C9" t="s">
        <v>5</v>
      </c>
      <c r="D9" s="1" t="s">
        <v>6</v>
      </c>
      <c r="E9" t="s">
        <v>7</v>
      </c>
      <c r="F9" s="2">
        <v>6419</v>
      </c>
      <c r="G9" s="2">
        <v>5696</v>
      </c>
      <c r="H9" s="2">
        <v>5316</v>
      </c>
      <c r="I9">
        <v>-723</v>
      </c>
      <c r="J9">
        <v>-380</v>
      </c>
      <c r="K9">
        <v>-552</v>
      </c>
      <c r="L9" s="3">
        <v>-0.11</v>
      </c>
      <c r="M9" s="3">
        <v>-7.0000000000000007E-2</v>
      </c>
      <c r="N9" s="3">
        <v>-0.09</v>
      </c>
    </row>
    <row r="10" spans="1:14" x14ac:dyDescent="0.25">
      <c r="A10" t="s">
        <v>1</v>
      </c>
      <c r="B10" t="s">
        <v>71</v>
      </c>
      <c r="C10" t="s">
        <v>8</v>
      </c>
      <c r="D10" s="1" t="s">
        <v>9</v>
      </c>
      <c r="E10" t="s">
        <v>10</v>
      </c>
      <c r="F10" s="2">
        <v>6483</v>
      </c>
      <c r="G10" s="2">
        <v>5762</v>
      </c>
      <c r="H10" s="2">
        <v>5366</v>
      </c>
      <c r="I10">
        <v>-721</v>
      </c>
      <c r="J10">
        <v>-396</v>
      </c>
      <c r="K10">
        <v>-559</v>
      </c>
      <c r="L10" s="3">
        <v>-0.11</v>
      </c>
      <c r="M10" s="3">
        <v>-7.0000000000000007E-2</v>
      </c>
      <c r="N10" s="3">
        <v>-0.09</v>
      </c>
    </row>
    <row r="11" spans="1:14" x14ac:dyDescent="0.25">
      <c r="A11" t="s">
        <v>11</v>
      </c>
      <c r="B11" t="s">
        <v>72</v>
      </c>
      <c r="C11" t="s">
        <v>12</v>
      </c>
      <c r="D11" s="1" t="s">
        <v>13</v>
      </c>
      <c r="E11" t="s">
        <v>14</v>
      </c>
      <c r="F11" s="2">
        <v>1528</v>
      </c>
      <c r="G11" s="2">
        <v>1558</v>
      </c>
      <c r="H11" s="2">
        <v>1627</v>
      </c>
      <c r="I11">
        <v>30</v>
      </c>
      <c r="J11">
        <v>69</v>
      </c>
      <c r="K11">
        <v>50</v>
      </c>
      <c r="L11" s="3">
        <v>0.02</v>
      </c>
      <c r="M11" s="3">
        <v>0.04</v>
      </c>
      <c r="N11" s="3">
        <v>0.03</v>
      </c>
    </row>
    <row r="12" spans="1:14" x14ac:dyDescent="0.25">
      <c r="A12" t="s">
        <v>11</v>
      </c>
      <c r="B12" t="s">
        <v>73</v>
      </c>
      <c r="C12" t="s">
        <v>15</v>
      </c>
      <c r="D12" s="1" t="s">
        <v>16</v>
      </c>
      <c r="E12" t="s">
        <v>17</v>
      </c>
      <c r="F12" s="2">
        <v>1521</v>
      </c>
      <c r="G12" s="2">
        <v>1552</v>
      </c>
      <c r="H12" s="2">
        <v>1620</v>
      </c>
      <c r="I12">
        <v>31</v>
      </c>
      <c r="J12">
        <v>68</v>
      </c>
      <c r="K12">
        <v>50</v>
      </c>
      <c r="L12" s="3">
        <v>0.02</v>
      </c>
      <c r="M12" s="3">
        <v>0.04</v>
      </c>
      <c r="N12" s="3">
        <v>0.03</v>
      </c>
    </row>
    <row r="13" spans="1:14" x14ac:dyDescent="0.25">
      <c r="A13" t="s">
        <v>18</v>
      </c>
      <c r="B13" t="s">
        <v>74</v>
      </c>
      <c r="C13" t="s">
        <v>19</v>
      </c>
      <c r="D13" s="1" t="s">
        <v>20</v>
      </c>
      <c r="E13" t="s">
        <v>21</v>
      </c>
      <c r="F13" s="2">
        <v>4164</v>
      </c>
      <c r="G13" s="2">
        <v>3758</v>
      </c>
      <c r="H13" s="2">
        <v>3594</v>
      </c>
      <c r="I13">
        <v>-406</v>
      </c>
      <c r="J13">
        <v>-164</v>
      </c>
      <c r="K13">
        <v>-285</v>
      </c>
      <c r="L13" s="3">
        <v>-0.1</v>
      </c>
      <c r="M13" s="3">
        <v>-0.04</v>
      </c>
      <c r="N13" s="3">
        <v>-7.0000000000000007E-2</v>
      </c>
    </row>
    <row r="14" spans="1:14" x14ac:dyDescent="0.25">
      <c r="A14" t="s">
        <v>18</v>
      </c>
      <c r="B14" t="s">
        <v>75</v>
      </c>
      <c r="C14" t="s">
        <v>22</v>
      </c>
      <c r="D14" s="1" t="s">
        <v>23</v>
      </c>
      <c r="E14" t="s">
        <v>24</v>
      </c>
      <c r="F14" s="2">
        <v>1322</v>
      </c>
      <c r="G14" s="2">
        <v>1256</v>
      </c>
      <c r="H14" s="2">
        <v>1310</v>
      </c>
      <c r="I14">
        <v>-66</v>
      </c>
      <c r="J14">
        <v>54</v>
      </c>
      <c r="K14">
        <v>-6</v>
      </c>
      <c r="L14" s="3">
        <v>-0.05</v>
      </c>
      <c r="M14" s="3">
        <v>0.04</v>
      </c>
      <c r="N14" s="3">
        <v>-0.01</v>
      </c>
    </row>
    <row r="15" spans="1:14" x14ac:dyDescent="0.25">
      <c r="A15" t="s">
        <v>18</v>
      </c>
      <c r="B15" t="s">
        <v>76</v>
      </c>
      <c r="C15" t="s">
        <v>25</v>
      </c>
      <c r="D15" s="1" t="s">
        <v>26</v>
      </c>
      <c r="E15" t="s">
        <v>27</v>
      </c>
      <c r="F15" s="2">
        <v>1680</v>
      </c>
      <c r="G15" s="2">
        <v>1544</v>
      </c>
      <c r="H15" s="2">
        <v>1543</v>
      </c>
      <c r="I15">
        <v>-136</v>
      </c>
      <c r="J15">
        <v>-1</v>
      </c>
      <c r="K15">
        <v>-69</v>
      </c>
      <c r="L15" s="3">
        <v>-0.08</v>
      </c>
      <c r="M15" s="3">
        <v>0</v>
      </c>
      <c r="N15" s="3">
        <v>-0.04</v>
      </c>
    </row>
    <row r="16" spans="1:14" x14ac:dyDescent="0.25">
      <c r="A16" t="s">
        <v>18</v>
      </c>
      <c r="B16" t="s">
        <v>77</v>
      </c>
      <c r="C16" t="s">
        <v>28</v>
      </c>
      <c r="D16" s="1" t="s">
        <v>29</v>
      </c>
      <c r="E16" t="s">
        <v>30</v>
      </c>
      <c r="F16" s="2">
        <v>3394</v>
      </c>
      <c r="G16" s="2">
        <v>3015</v>
      </c>
      <c r="H16" s="2">
        <v>2822</v>
      </c>
      <c r="I16">
        <v>-379</v>
      </c>
      <c r="J16">
        <v>-193</v>
      </c>
      <c r="K16">
        <v>-286</v>
      </c>
      <c r="L16" s="3">
        <v>-0.11</v>
      </c>
      <c r="M16" s="3">
        <v>-0.06</v>
      </c>
      <c r="N16" s="3">
        <v>-0.09</v>
      </c>
    </row>
    <row r="17" spans="1:14" x14ac:dyDescent="0.25">
      <c r="A17" t="s">
        <v>31</v>
      </c>
      <c r="B17" t="s">
        <v>78</v>
      </c>
      <c r="C17" t="s">
        <v>32</v>
      </c>
      <c r="D17" s="1" t="s">
        <v>33</v>
      </c>
      <c r="E17" t="s">
        <v>34</v>
      </c>
      <c r="F17">
        <v>334</v>
      </c>
      <c r="G17">
        <v>318</v>
      </c>
      <c r="H17">
        <v>313</v>
      </c>
      <c r="I17">
        <v>-16</v>
      </c>
      <c r="J17">
        <v>-5</v>
      </c>
      <c r="K17">
        <v>-11</v>
      </c>
      <c r="L17" s="3">
        <v>-0.05</v>
      </c>
      <c r="M17" s="3">
        <v>-0.02</v>
      </c>
      <c r="N17" s="3">
        <v>-0.04</v>
      </c>
    </row>
    <row r="18" spans="1:14" ht="15.75" thickBot="1" x14ac:dyDescent="0.3">
      <c r="A18" s="9" t="s">
        <v>31</v>
      </c>
      <c r="B18" s="9" t="s">
        <v>79</v>
      </c>
      <c r="C18" s="9" t="s">
        <v>35</v>
      </c>
      <c r="D18" s="30" t="s">
        <v>98</v>
      </c>
      <c r="E18" s="9" t="s">
        <v>94</v>
      </c>
      <c r="F18" s="9">
        <v>489</v>
      </c>
      <c r="G18" s="9">
        <v>427</v>
      </c>
      <c r="H18" s="9">
        <v>454</v>
      </c>
      <c r="I18" s="9">
        <v>-62</v>
      </c>
      <c r="J18" s="9">
        <v>27</v>
      </c>
      <c r="K18" s="9">
        <v>-18</v>
      </c>
      <c r="L18" s="10">
        <v>-0.13</v>
      </c>
      <c r="M18" s="10">
        <v>0.06</v>
      </c>
      <c r="N18" s="10">
        <v>-0.04</v>
      </c>
    </row>
    <row r="19" spans="1:14" ht="15.75" thickTop="1" x14ac:dyDescent="0.25">
      <c r="A19" t="s">
        <v>61</v>
      </c>
      <c r="D19" s="1"/>
      <c r="F19" s="2">
        <f>SUM(F8:F18)</f>
        <v>33844</v>
      </c>
      <c r="G19" s="2">
        <f t="shared" ref="G19:H19" si="0">SUM(G8:G18)</f>
        <v>30653</v>
      </c>
      <c r="H19" s="2">
        <f t="shared" si="0"/>
        <v>29343</v>
      </c>
      <c r="I19" s="2">
        <f>G19-F19</f>
        <v>-3191</v>
      </c>
      <c r="J19" s="2">
        <f>H19-G19</f>
        <v>-1310</v>
      </c>
      <c r="K19" s="2">
        <f>AVERAGE(I19:J19)</f>
        <v>-2250.5</v>
      </c>
      <c r="L19" s="3">
        <f>I19/F19</f>
        <v>-9.4285545443800967E-2</v>
      </c>
      <c r="M19" s="3">
        <f>J19/G19</f>
        <v>-4.2736436890353308E-2</v>
      </c>
      <c r="N19" s="3">
        <f>AVERAGE(L19:M19)</f>
        <v>-6.8510991167077137E-2</v>
      </c>
    </row>
    <row r="20" spans="1:14" x14ac:dyDescent="0.25">
      <c r="D20" s="1"/>
      <c r="L20" s="3"/>
      <c r="M20" s="3"/>
      <c r="N20" s="3"/>
    </row>
    <row r="21" spans="1:14" x14ac:dyDescent="0.25">
      <c r="A21" s="37"/>
      <c r="B21" s="37"/>
      <c r="C21" s="37"/>
      <c r="D21" s="41"/>
      <c r="E21" s="37"/>
      <c r="F21" s="42" t="s">
        <v>38</v>
      </c>
      <c r="G21" s="42"/>
      <c r="H21" s="42"/>
      <c r="I21" s="42"/>
      <c r="J21" s="42"/>
      <c r="K21" s="42"/>
      <c r="L21" s="42"/>
      <c r="M21" s="42"/>
      <c r="N21" s="42"/>
    </row>
    <row r="22" spans="1:14" x14ac:dyDescent="0.25">
      <c r="A22" t="s">
        <v>1</v>
      </c>
      <c r="B22" t="s">
        <v>82</v>
      </c>
      <c r="C22" t="s">
        <v>2</v>
      </c>
      <c r="D22" s="1" t="s">
        <v>3</v>
      </c>
      <c r="E22" t="s">
        <v>4</v>
      </c>
      <c r="F22" s="2">
        <v>2537</v>
      </c>
      <c r="G22" s="2">
        <v>2851</v>
      </c>
      <c r="H22" s="2">
        <v>2844</v>
      </c>
      <c r="I22">
        <v>314</v>
      </c>
      <c r="J22">
        <v>-7</v>
      </c>
      <c r="K22">
        <v>154</v>
      </c>
      <c r="L22" s="3">
        <v>0.12</v>
      </c>
      <c r="M22" s="3">
        <v>0</v>
      </c>
      <c r="N22" s="3">
        <v>0.06</v>
      </c>
    </row>
    <row r="23" spans="1:14" x14ac:dyDescent="0.25">
      <c r="A23" t="s">
        <v>1</v>
      </c>
      <c r="B23" t="s">
        <v>83</v>
      </c>
      <c r="C23" t="s">
        <v>5</v>
      </c>
      <c r="D23" s="1" t="s">
        <v>6</v>
      </c>
      <c r="E23" t="s">
        <v>7</v>
      </c>
      <c r="F23" s="2">
        <v>2494</v>
      </c>
      <c r="G23" s="2">
        <v>2854</v>
      </c>
      <c r="H23" s="2">
        <v>2844</v>
      </c>
      <c r="I23">
        <v>360</v>
      </c>
      <c r="J23">
        <v>-10</v>
      </c>
      <c r="K23">
        <v>175</v>
      </c>
      <c r="L23" s="3">
        <v>0.14000000000000001</v>
      </c>
      <c r="M23" s="3">
        <v>0</v>
      </c>
      <c r="N23" s="3">
        <v>7.0000000000000007E-2</v>
      </c>
    </row>
    <row r="24" spans="1:14" x14ac:dyDescent="0.25">
      <c r="A24" t="s">
        <v>1</v>
      </c>
      <c r="B24" t="s">
        <v>101</v>
      </c>
      <c r="C24" t="s">
        <v>95</v>
      </c>
      <c r="D24" s="1" t="s">
        <v>99</v>
      </c>
      <c r="F24">
        <v>209</v>
      </c>
      <c r="G24">
        <v>207</v>
      </c>
      <c r="H24">
        <v>198</v>
      </c>
      <c r="I24">
        <v>-2</v>
      </c>
      <c r="J24">
        <v>-9</v>
      </c>
      <c r="K24">
        <v>-6</v>
      </c>
      <c r="L24" s="3">
        <v>-0.01</v>
      </c>
      <c r="M24" s="3">
        <v>-0.04</v>
      </c>
      <c r="N24" s="3">
        <v>-0.03</v>
      </c>
    </row>
    <row r="25" spans="1:14" x14ac:dyDescent="0.25">
      <c r="A25" t="s">
        <v>11</v>
      </c>
      <c r="B25" t="s">
        <v>84</v>
      </c>
      <c r="C25" t="s">
        <v>39</v>
      </c>
      <c r="D25" s="1" t="s">
        <v>40</v>
      </c>
      <c r="E25" t="s">
        <v>41</v>
      </c>
      <c r="F25">
        <v>942</v>
      </c>
      <c r="G25" s="2">
        <v>1018</v>
      </c>
      <c r="H25">
        <v>979</v>
      </c>
      <c r="I25">
        <v>76</v>
      </c>
      <c r="J25">
        <v>-39</v>
      </c>
      <c r="K25">
        <v>19</v>
      </c>
      <c r="L25" s="3">
        <v>0.08</v>
      </c>
      <c r="M25" s="3">
        <v>-0.04</v>
      </c>
      <c r="N25" s="3">
        <v>0.02</v>
      </c>
    </row>
    <row r="26" spans="1:14" x14ac:dyDescent="0.25">
      <c r="A26" t="s">
        <v>11</v>
      </c>
      <c r="B26" t="s">
        <v>85</v>
      </c>
      <c r="C26" t="s">
        <v>45</v>
      </c>
      <c r="D26" s="1" t="s">
        <v>46</v>
      </c>
      <c r="E26" t="s">
        <v>47</v>
      </c>
      <c r="F26">
        <v>941</v>
      </c>
      <c r="G26" s="2">
        <v>1021</v>
      </c>
      <c r="H26">
        <v>977</v>
      </c>
      <c r="I26">
        <v>80</v>
      </c>
      <c r="J26">
        <v>-44</v>
      </c>
      <c r="K26">
        <v>18</v>
      </c>
      <c r="L26" s="3">
        <v>0.09</v>
      </c>
      <c r="M26" s="3">
        <v>-0.04</v>
      </c>
      <c r="N26" s="3">
        <v>0.03</v>
      </c>
    </row>
    <row r="27" spans="1:14" x14ac:dyDescent="0.25">
      <c r="A27" t="s">
        <v>11</v>
      </c>
      <c r="B27" t="s">
        <v>102</v>
      </c>
      <c r="C27" t="s">
        <v>96</v>
      </c>
      <c r="D27" s="1" t="s">
        <v>99</v>
      </c>
      <c r="F27">
        <v>426</v>
      </c>
      <c r="G27">
        <v>476</v>
      </c>
      <c r="H27">
        <v>395</v>
      </c>
      <c r="I27">
        <v>50</v>
      </c>
      <c r="J27">
        <v>-81</v>
      </c>
      <c r="K27">
        <v>-16</v>
      </c>
      <c r="L27" s="3">
        <v>0.12</v>
      </c>
      <c r="M27" s="3">
        <v>-0.17</v>
      </c>
      <c r="N27" s="3">
        <v>-0.03</v>
      </c>
    </row>
    <row r="28" spans="1:14" x14ac:dyDescent="0.25">
      <c r="A28" t="s">
        <v>11</v>
      </c>
      <c r="B28" t="s">
        <v>103</v>
      </c>
      <c r="C28" t="s">
        <v>97</v>
      </c>
      <c r="D28" s="1" t="s">
        <v>99</v>
      </c>
      <c r="F28">
        <v>940</v>
      </c>
      <c r="G28" s="2">
        <v>1014</v>
      </c>
      <c r="H28">
        <v>977</v>
      </c>
      <c r="I28">
        <v>74</v>
      </c>
      <c r="J28">
        <v>-37</v>
      </c>
      <c r="K28">
        <v>19</v>
      </c>
      <c r="L28" s="3">
        <v>0.08</v>
      </c>
      <c r="M28" s="3">
        <v>-0.04</v>
      </c>
      <c r="N28" s="3">
        <v>0.02</v>
      </c>
    </row>
    <row r="29" spans="1:14" x14ac:dyDescent="0.25">
      <c r="A29" t="s">
        <v>11</v>
      </c>
      <c r="B29" t="s">
        <v>86</v>
      </c>
      <c r="C29" t="s">
        <v>42</v>
      </c>
      <c r="D29" s="1" t="s">
        <v>43</v>
      </c>
      <c r="E29" t="s">
        <v>44</v>
      </c>
      <c r="F29">
        <v>941</v>
      </c>
      <c r="G29" s="2">
        <v>1024</v>
      </c>
      <c r="H29">
        <v>975</v>
      </c>
      <c r="I29">
        <v>83</v>
      </c>
      <c r="J29">
        <v>-49</v>
      </c>
      <c r="K29">
        <v>17</v>
      </c>
      <c r="L29" s="3">
        <v>0.09</v>
      </c>
      <c r="M29" s="3">
        <v>-0.05</v>
      </c>
      <c r="N29" s="3">
        <v>0.02</v>
      </c>
    </row>
    <row r="30" spans="1:14" x14ac:dyDescent="0.25">
      <c r="A30" t="s">
        <v>18</v>
      </c>
      <c r="B30" t="s">
        <v>87</v>
      </c>
      <c r="C30" t="s">
        <v>19</v>
      </c>
      <c r="D30" s="1" t="s">
        <v>20</v>
      </c>
      <c r="E30" t="s">
        <v>21</v>
      </c>
      <c r="F30" s="2">
        <v>1332</v>
      </c>
      <c r="G30" s="2">
        <v>1516</v>
      </c>
      <c r="H30" s="2">
        <v>1782</v>
      </c>
      <c r="I30">
        <v>184</v>
      </c>
      <c r="J30">
        <v>266</v>
      </c>
      <c r="K30">
        <v>225</v>
      </c>
      <c r="L30" s="3">
        <v>0.14000000000000001</v>
      </c>
      <c r="M30" s="3">
        <v>0.18</v>
      </c>
      <c r="N30" s="3">
        <v>0.16</v>
      </c>
    </row>
    <row r="31" spans="1:14" x14ac:dyDescent="0.25">
      <c r="A31" s="31" t="s">
        <v>18</v>
      </c>
      <c r="B31" s="31" t="s">
        <v>88</v>
      </c>
      <c r="C31" s="31" t="s">
        <v>25</v>
      </c>
      <c r="D31" s="32" t="s">
        <v>26</v>
      </c>
      <c r="E31" s="31" t="s">
        <v>27</v>
      </c>
      <c r="F31" s="33">
        <v>1040</v>
      </c>
      <c r="G31" s="33">
        <v>1161</v>
      </c>
      <c r="H31" s="33">
        <v>1218</v>
      </c>
      <c r="I31" s="31">
        <v>121</v>
      </c>
      <c r="J31" s="31">
        <v>57</v>
      </c>
      <c r="K31" s="31">
        <v>89</v>
      </c>
      <c r="L31" s="34">
        <v>0.12</v>
      </c>
      <c r="M31" s="34">
        <v>0.05</v>
      </c>
      <c r="N31" s="34">
        <v>0.09</v>
      </c>
    </row>
    <row r="32" spans="1:14" x14ac:dyDescent="0.25">
      <c r="A32" t="s">
        <v>18</v>
      </c>
      <c r="B32" s="31" t="s">
        <v>89</v>
      </c>
      <c r="C32" s="31" t="s">
        <v>28</v>
      </c>
      <c r="D32" s="32" t="s">
        <v>29</v>
      </c>
      <c r="E32" s="31" t="s">
        <v>30</v>
      </c>
      <c r="F32" s="33">
        <v>2172</v>
      </c>
      <c r="G32" s="33">
        <v>2234</v>
      </c>
      <c r="H32" s="33">
        <v>2616</v>
      </c>
      <c r="I32" s="31">
        <v>62</v>
      </c>
      <c r="J32" s="31">
        <v>382</v>
      </c>
      <c r="K32" s="31">
        <v>222</v>
      </c>
      <c r="L32" s="34">
        <v>0.03</v>
      </c>
      <c r="M32" s="34">
        <v>0.17</v>
      </c>
      <c r="N32" s="34">
        <v>0.1</v>
      </c>
    </row>
    <row r="33" spans="1:14" ht="15.75" thickBot="1" x14ac:dyDescent="0.3">
      <c r="A33" s="9" t="s">
        <v>31</v>
      </c>
      <c r="B33" s="9" t="s">
        <v>90</v>
      </c>
      <c r="C33" s="9" t="s">
        <v>48</v>
      </c>
      <c r="D33" s="30" t="s">
        <v>36</v>
      </c>
      <c r="E33" s="9" t="s">
        <v>37</v>
      </c>
      <c r="F33" s="9">
        <v>326</v>
      </c>
      <c r="G33" s="9">
        <v>347</v>
      </c>
      <c r="H33" s="9">
        <v>294</v>
      </c>
      <c r="I33" s="9">
        <v>21</v>
      </c>
      <c r="J33" s="9">
        <v>-53</v>
      </c>
      <c r="K33" s="9">
        <v>-16</v>
      </c>
      <c r="L33" s="10">
        <v>0.06</v>
      </c>
      <c r="M33" s="10">
        <v>-0.15</v>
      </c>
      <c r="N33" s="10">
        <v>-0.05</v>
      </c>
    </row>
    <row r="34" spans="1:14" ht="15.75" thickTop="1" x14ac:dyDescent="0.25">
      <c r="A34" s="11" t="s">
        <v>61</v>
      </c>
      <c r="F34" s="2">
        <f>SUM(F22:F33)</f>
        <v>14300</v>
      </c>
      <c r="G34" s="2">
        <f t="shared" ref="G34:H34" si="1">SUM(G22:G33)</f>
        <v>15723</v>
      </c>
      <c r="H34" s="2">
        <f t="shared" si="1"/>
        <v>16099</v>
      </c>
      <c r="I34" s="2">
        <f>G34-F34</f>
        <v>1423</v>
      </c>
      <c r="J34" s="2">
        <f>H34-G34</f>
        <v>376</v>
      </c>
      <c r="K34" s="2">
        <f>AVERAGE(I34:J34)</f>
        <v>899.5</v>
      </c>
      <c r="L34" s="3">
        <f>I34/F34</f>
        <v>9.9510489510489505E-2</v>
      </c>
      <c r="M34" s="3">
        <f>J34/G34</f>
        <v>2.3914011320994723E-2</v>
      </c>
      <c r="N34" s="3">
        <f>AVERAGE(L34:M34)</f>
        <v>6.1712250415742118E-2</v>
      </c>
    </row>
  </sheetData>
  <mergeCells count="5">
    <mergeCell ref="F4:H4"/>
    <mergeCell ref="I4:K4"/>
    <mergeCell ref="L4:N4"/>
    <mergeCell ref="F7:N7"/>
    <mergeCell ref="F21:N2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6"/>
  <sheetViews>
    <sheetView workbookViewId="0">
      <selection activeCell="D25" sqref="D25"/>
    </sheetView>
  </sheetViews>
  <sheetFormatPr defaultRowHeight="15" x14ac:dyDescent="0.25"/>
  <cols>
    <col min="4" max="4" width="34.140625" customWidth="1"/>
  </cols>
  <sheetData>
    <row r="1" spans="5:15" x14ac:dyDescent="0.25">
      <c r="E1" s="1"/>
    </row>
    <row r="2" spans="5:15" x14ac:dyDescent="0.25">
      <c r="E2" s="1"/>
    </row>
    <row r="3" spans="5:15" x14ac:dyDescent="0.25">
      <c r="E3" s="1"/>
      <c r="G3" s="2"/>
      <c r="H3" s="2"/>
      <c r="I3" s="2"/>
      <c r="M3" s="3"/>
      <c r="N3" s="3"/>
      <c r="O3" s="3"/>
    </row>
    <row r="4" spans="5:15" x14ac:dyDescent="0.25">
      <c r="E4" s="1"/>
      <c r="G4" s="2"/>
      <c r="H4" s="2"/>
      <c r="I4" s="2"/>
      <c r="M4" s="3"/>
      <c r="N4" s="3"/>
      <c r="O4" s="3"/>
    </row>
    <row r="5" spans="5:15" x14ac:dyDescent="0.25">
      <c r="E5" s="1"/>
      <c r="G5" s="2"/>
      <c r="H5" s="2"/>
      <c r="I5" s="2"/>
      <c r="M5" s="3"/>
      <c r="N5" s="3"/>
      <c r="O5" s="3"/>
    </row>
    <row r="6" spans="5:15" x14ac:dyDescent="0.25">
      <c r="E6" s="1"/>
      <c r="G6" s="2"/>
      <c r="H6" s="2"/>
      <c r="I6" s="2"/>
      <c r="M6" s="3"/>
      <c r="N6" s="3"/>
      <c r="O6" s="3"/>
    </row>
    <row r="7" spans="5:15" x14ac:dyDescent="0.25">
      <c r="E7" s="1"/>
      <c r="G7" s="2"/>
      <c r="H7" s="2"/>
      <c r="I7" s="2"/>
      <c r="M7" s="3"/>
      <c r="N7" s="3"/>
      <c r="O7" s="3"/>
    </row>
    <row r="8" spans="5:15" x14ac:dyDescent="0.25">
      <c r="E8" s="1"/>
      <c r="G8" s="2"/>
      <c r="H8" s="2"/>
      <c r="I8" s="2"/>
      <c r="M8" s="3"/>
      <c r="N8" s="3"/>
      <c r="O8" s="3"/>
    </row>
    <row r="9" spans="5:15" x14ac:dyDescent="0.25">
      <c r="E9" s="1"/>
      <c r="G9" s="2"/>
      <c r="H9" s="2"/>
      <c r="I9" s="2"/>
      <c r="M9" s="3"/>
      <c r="N9" s="3"/>
      <c r="O9" s="3"/>
    </row>
    <row r="10" spans="5:15" x14ac:dyDescent="0.25">
      <c r="E10" s="1"/>
      <c r="G10" s="2"/>
      <c r="H10" s="2"/>
      <c r="I10" s="2"/>
      <c r="M10" s="3"/>
      <c r="N10" s="3"/>
      <c r="O10" s="3"/>
    </row>
    <row r="11" spans="5:15" x14ac:dyDescent="0.25">
      <c r="E11" s="1"/>
      <c r="G11" s="2"/>
      <c r="H11" s="2"/>
      <c r="I11" s="2"/>
      <c r="M11" s="3"/>
      <c r="N11" s="3"/>
      <c r="O11" s="3"/>
    </row>
    <row r="12" spans="5:15" x14ac:dyDescent="0.25">
      <c r="E12" s="1"/>
      <c r="M12" s="3"/>
      <c r="N12" s="3"/>
      <c r="O12" s="3"/>
    </row>
    <row r="13" spans="5:15" x14ac:dyDescent="0.25">
      <c r="E13" s="1"/>
      <c r="M13" s="3"/>
      <c r="N13" s="3"/>
      <c r="O13" s="3"/>
    </row>
    <row r="14" spans="5:15" x14ac:dyDescent="0.25">
      <c r="E14" s="1"/>
      <c r="M14" s="3"/>
      <c r="N14" s="3"/>
      <c r="O14" s="3"/>
    </row>
    <row r="15" spans="5:15" x14ac:dyDescent="0.25">
      <c r="E15" s="1"/>
      <c r="G15" s="2"/>
      <c r="H15" s="2"/>
      <c r="I15" s="2"/>
      <c r="M15" s="3"/>
      <c r="N15" s="3"/>
      <c r="O15" s="3"/>
    </row>
    <row r="16" spans="5:15" x14ac:dyDescent="0.25">
      <c r="E16" s="1"/>
      <c r="G16" s="2"/>
      <c r="H16" s="2"/>
      <c r="I16" s="2"/>
      <c r="M16" s="3"/>
      <c r="N16" s="3"/>
      <c r="O16" s="3"/>
    </row>
    <row r="17" spans="3:15" x14ac:dyDescent="0.25">
      <c r="E17" s="1"/>
      <c r="M17" s="3"/>
      <c r="N17" s="3"/>
      <c r="O17" s="3"/>
    </row>
    <row r="18" spans="3:15" x14ac:dyDescent="0.25">
      <c r="E18" s="1"/>
      <c r="H18" s="2"/>
      <c r="M18" s="3"/>
      <c r="N18" s="3"/>
      <c r="O18" s="3"/>
    </row>
    <row r="19" spans="3:15" x14ac:dyDescent="0.25">
      <c r="E19" s="1"/>
      <c r="H19" s="2"/>
      <c r="M19" s="3"/>
      <c r="N19" s="3"/>
      <c r="O19" s="3"/>
    </row>
    <row r="20" spans="3:15" x14ac:dyDescent="0.25">
      <c r="E20" s="1"/>
      <c r="M20" s="3"/>
      <c r="N20" s="3"/>
      <c r="O20" s="3"/>
    </row>
    <row r="21" spans="3:15" x14ac:dyDescent="0.25">
      <c r="E21" s="1"/>
      <c r="H21" s="2"/>
      <c r="M21" s="3"/>
      <c r="N21" s="3"/>
      <c r="O21" s="3"/>
    </row>
    <row r="22" spans="3:15" x14ac:dyDescent="0.25">
      <c r="E22" s="1"/>
      <c r="H22" s="2"/>
      <c r="M22" s="3"/>
      <c r="N22" s="3"/>
      <c r="O22" s="3"/>
    </row>
    <row r="23" spans="3:15" x14ac:dyDescent="0.25">
      <c r="E23" s="1"/>
      <c r="G23" s="2"/>
      <c r="H23" s="2"/>
      <c r="I23" s="2"/>
      <c r="M23" s="3"/>
      <c r="N23" s="3"/>
      <c r="O23" s="3"/>
    </row>
    <row r="24" spans="3:15" s="31" customFormat="1" x14ac:dyDescent="0.25">
      <c r="E24" s="32"/>
      <c r="G24" s="33"/>
      <c r="H24" s="33"/>
      <c r="I24" s="33"/>
      <c r="M24" s="34"/>
      <c r="N24" s="34"/>
      <c r="O24" s="34"/>
    </row>
    <row r="25" spans="3:15" x14ac:dyDescent="0.25">
      <c r="C25" s="31"/>
      <c r="D25" s="31"/>
      <c r="E25" s="32"/>
      <c r="F25" s="31"/>
      <c r="G25" s="33"/>
      <c r="H25" s="33"/>
      <c r="I25" s="33"/>
      <c r="J25" s="31"/>
      <c r="K25" s="31"/>
      <c r="L25" s="31"/>
      <c r="M25" s="34"/>
      <c r="N25" s="34"/>
      <c r="O25" s="34"/>
    </row>
    <row r="26" spans="3:15" x14ac:dyDescent="0.25">
      <c r="E26" s="1"/>
      <c r="M26" s="3"/>
      <c r="N26" s="3"/>
      <c r="O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Validation Table</vt:lpstr>
      <vt:lpstr>Report 1 Headcount Test Code</vt:lpstr>
      <vt:lpstr>Report 2 Headcount  Subj Area</vt:lpstr>
      <vt:lpstr>Report 3 Test Count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2017-11-29T19:20:16Z</dcterms:created>
  <dcterms:modified xsi:type="dcterms:W3CDTF">2017-12-13T16:30:44Z</dcterms:modified>
</cp:coreProperties>
</file>