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rent\Documents\MIS SP Program\AfterSubRept\"/>
    </mc:Choice>
  </mc:AlternateContent>
  <xr:revisionPtr revIDLastSave="0" documentId="13_ncr:1_{539B0B79-5AA1-42F1-A5B7-1FC869836D9E}" xr6:coauthVersionLast="36" xr6:coauthVersionMax="36" xr10:uidLastSave="{00000000-0000-0000-0000-000000000000}"/>
  <bookViews>
    <workbookView xWindow="0" yWindow="0" windowWidth="19200" windowHeight="6640" xr2:uid="{9C934276-4423-4AE2-9196-2BF7C55846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I188" i="1"/>
  <c r="H188" i="1"/>
  <c r="L68" i="1" l="1"/>
  <c r="M68" i="1" s="1"/>
  <c r="K68" i="1"/>
  <c r="L6" i="1"/>
  <c r="M6" i="1" s="1"/>
  <c r="K6" i="1"/>
  <c r="L4" i="1"/>
  <c r="M4" i="1" s="1"/>
  <c r="K4" i="1"/>
  <c r="L14" i="1"/>
  <c r="M14" i="1" s="1"/>
  <c r="K14" i="1"/>
  <c r="L27" i="1"/>
  <c r="M27" i="1" s="1"/>
  <c r="K27" i="1"/>
  <c r="L32" i="1"/>
  <c r="M32" i="1" s="1"/>
  <c r="K32" i="1"/>
  <c r="L5" i="1"/>
  <c r="M5" i="1" s="1"/>
  <c r="K5" i="1"/>
  <c r="L123" i="1"/>
  <c r="M123" i="1" s="1"/>
  <c r="K123" i="1"/>
  <c r="L11" i="1"/>
  <c r="M11" i="1" s="1"/>
  <c r="K11" i="1"/>
  <c r="L19" i="1"/>
  <c r="M19" i="1" s="1"/>
  <c r="K19" i="1"/>
  <c r="L37" i="1"/>
  <c r="M37" i="1" s="1"/>
  <c r="K37" i="1"/>
  <c r="L16" i="1"/>
  <c r="M16" i="1" s="1"/>
  <c r="K16" i="1"/>
  <c r="L163" i="1"/>
  <c r="K163" i="1"/>
  <c r="L160" i="1"/>
  <c r="K160" i="1"/>
  <c r="L142" i="1"/>
  <c r="K142" i="1"/>
  <c r="L69" i="1"/>
  <c r="M69" i="1" s="1"/>
  <c r="K69" i="1"/>
  <c r="L135" i="1"/>
  <c r="K135" i="1"/>
  <c r="L120" i="1"/>
  <c r="M120" i="1" s="1"/>
  <c r="K120" i="1"/>
  <c r="L3" i="1"/>
  <c r="M3" i="1" s="1"/>
  <c r="K3" i="1"/>
  <c r="L118" i="1"/>
  <c r="M118" i="1" s="1"/>
  <c r="K118" i="1"/>
  <c r="L168" i="1"/>
  <c r="K168" i="1"/>
  <c r="L108" i="1"/>
  <c r="M108" i="1" s="1"/>
  <c r="K108" i="1"/>
  <c r="L138" i="1"/>
  <c r="M138" i="1" s="1"/>
  <c r="K138" i="1"/>
  <c r="L47" i="1"/>
  <c r="M47" i="1" s="1"/>
  <c r="K47" i="1"/>
  <c r="L12" i="1"/>
  <c r="M12" i="1" s="1"/>
  <c r="K12" i="1"/>
  <c r="L9" i="1"/>
  <c r="M9" i="1" s="1"/>
  <c r="K9" i="1"/>
  <c r="L18" i="1"/>
  <c r="M18" i="1" s="1"/>
  <c r="K18" i="1"/>
  <c r="L42" i="1"/>
  <c r="M42" i="1" s="1"/>
  <c r="K42" i="1"/>
  <c r="L158" i="1"/>
  <c r="M158" i="1" s="1"/>
  <c r="K158" i="1"/>
  <c r="L24" i="1"/>
  <c r="M24" i="1" s="1"/>
  <c r="K24" i="1"/>
  <c r="L81" i="1"/>
  <c r="M81" i="1" s="1"/>
  <c r="K81" i="1"/>
  <c r="L8" i="1"/>
  <c r="M8" i="1" s="1"/>
  <c r="K8" i="1"/>
  <c r="L44" i="1"/>
  <c r="M44" i="1" s="1"/>
  <c r="K44" i="1"/>
  <c r="L41" i="1"/>
  <c r="M41" i="1" s="1"/>
  <c r="K41" i="1"/>
  <c r="L21" i="1"/>
  <c r="M21" i="1" s="1"/>
  <c r="K21" i="1"/>
  <c r="L28" i="1"/>
  <c r="M28" i="1" s="1"/>
  <c r="K28" i="1"/>
  <c r="L148" i="1"/>
  <c r="K148" i="1"/>
  <c r="L179" i="1"/>
  <c r="K179" i="1"/>
  <c r="L40" i="1"/>
  <c r="M40" i="1" s="1"/>
  <c r="K40" i="1"/>
  <c r="L143" i="1"/>
  <c r="M143" i="1" s="1"/>
  <c r="K143" i="1"/>
  <c r="L184" i="1"/>
  <c r="K184" i="1"/>
  <c r="L15" i="1"/>
  <c r="M15" i="1" s="1"/>
  <c r="K15" i="1"/>
  <c r="L161" i="1"/>
  <c r="K161" i="1"/>
  <c r="L35" i="1"/>
  <c r="M35" i="1" s="1"/>
  <c r="K35" i="1"/>
  <c r="L149" i="1"/>
  <c r="M149" i="1" s="1"/>
  <c r="K149" i="1"/>
  <c r="L33" i="1"/>
  <c r="M33" i="1" s="1"/>
  <c r="K33" i="1"/>
  <c r="L13" i="1"/>
  <c r="M13" i="1" s="1"/>
  <c r="K13" i="1"/>
  <c r="L39" i="1"/>
  <c r="M39" i="1" s="1"/>
  <c r="K39" i="1"/>
  <c r="L103" i="1"/>
  <c r="M103" i="1" s="1"/>
  <c r="K103" i="1"/>
  <c r="L74" i="1"/>
  <c r="M74" i="1" s="1"/>
  <c r="K74" i="1"/>
  <c r="L17" i="1"/>
  <c r="M17" i="1" s="1"/>
  <c r="K17" i="1"/>
  <c r="L175" i="1"/>
  <c r="K175" i="1"/>
  <c r="L115" i="1"/>
  <c r="M115" i="1" s="1"/>
  <c r="K115" i="1"/>
  <c r="L172" i="1"/>
  <c r="K172" i="1"/>
  <c r="L106" i="1"/>
  <c r="M106" i="1" s="1"/>
  <c r="K106" i="1"/>
  <c r="L113" i="1"/>
  <c r="M113" i="1" s="1"/>
  <c r="K113" i="1"/>
  <c r="L63" i="1"/>
  <c r="M63" i="1" s="1"/>
  <c r="K63" i="1"/>
  <c r="L73" i="1"/>
  <c r="M73" i="1" s="1"/>
  <c r="K73" i="1"/>
  <c r="L85" i="1"/>
  <c r="M85" i="1" s="1"/>
  <c r="K85" i="1"/>
  <c r="L78" i="1"/>
  <c r="M78" i="1" s="1"/>
  <c r="K78" i="1"/>
  <c r="L71" i="1"/>
  <c r="M71" i="1" s="1"/>
  <c r="K71" i="1"/>
  <c r="L173" i="1"/>
  <c r="M173" i="1" s="1"/>
  <c r="K173" i="1"/>
  <c r="L20" i="1"/>
  <c r="M20" i="1" s="1"/>
  <c r="K20" i="1"/>
  <c r="L147" i="1"/>
  <c r="M147" i="1" s="1"/>
  <c r="K147" i="1"/>
  <c r="L105" i="1"/>
  <c r="M105" i="1" s="1"/>
  <c r="K105" i="1"/>
  <c r="L114" i="1"/>
  <c r="M114" i="1" s="1"/>
  <c r="K114" i="1"/>
  <c r="L66" i="1"/>
  <c r="M66" i="1" s="1"/>
  <c r="K66" i="1"/>
  <c r="L84" i="1"/>
  <c r="M84" i="1" s="1"/>
  <c r="K84" i="1"/>
  <c r="L61" i="1"/>
  <c r="M61" i="1" s="1"/>
  <c r="K61" i="1"/>
  <c r="L86" i="1"/>
  <c r="M86" i="1" s="1"/>
  <c r="K86" i="1"/>
  <c r="L50" i="1"/>
  <c r="M50" i="1" s="1"/>
  <c r="K50" i="1"/>
  <c r="L77" i="1"/>
  <c r="M77" i="1" s="1"/>
  <c r="K77" i="1"/>
  <c r="L102" i="1"/>
  <c r="M102" i="1" s="1"/>
  <c r="K102" i="1"/>
  <c r="L157" i="1"/>
  <c r="K157" i="1"/>
  <c r="L96" i="1"/>
  <c r="M96" i="1" s="1"/>
  <c r="K96" i="1"/>
  <c r="L153" i="1"/>
  <c r="M153" i="1" s="1"/>
  <c r="K153" i="1"/>
  <c r="L145" i="1"/>
  <c r="M145" i="1" s="1"/>
  <c r="K145" i="1"/>
  <c r="L169" i="1"/>
  <c r="K169" i="1"/>
  <c r="L122" i="1"/>
  <c r="M122" i="1" s="1"/>
  <c r="K122" i="1"/>
  <c r="L146" i="1"/>
  <c r="M146" i="1" s="1"/>
  <c r="K146" i="1"/>
  <c r="L164" i="1"/>
  <c r="K164" i="1"/>
  <c r="L165" i="1"/>
  <c r="K165" i="1"/>
  <c r="L48" i="1"/>
  <c r="M48" i="1" s="1"/>
  <c r="K48" i="1"/>
  <c r="L38" i="1"/>
  <c r="M38" i="1" s="1"/>
  <c r="K38" i="1"/>
  <c r="L99" i="1"/>
  <c r="M99" i="1" s="1"/>
  <c r="K99" i="1"/>
  <c r="L98" i="1"/>
  <c r="M98" i="1" s="1"/>
  <c r="K98" i="1"/>
  <c r="L183" i="1"/>
  <c r="K183" i="1"/>
  <c r="L87" i="1"/>
  <c r="M87" i="1" s="1"/>
  <c r="K87" i="1"/>
  <c r="L72" i="1"/>
  <c r="M72" i="1" s="1"/>
  <c r="K72" i="1"/>
  <c r="L156" i="1"/>
  <c r="K156" i="1"/>
  <c r="L112" i="1"/>
  <c r="M112" i="1" s="1"/>
  <c r="K112" i="1"/>
  <c r="L182" i="1"/>
  <c r="K182" i="1"/>
  <c r="L59" i="1"/>
  <c r="M59" i="1" s="1"/>
  <c r="K59" i="1"/>
  <c r="L129" i="1"/>
  <c r="K129" i="1"/>
  <c r="L154" i="1"/>
  <c r="K154" i="1"/>
  <c r="L162" i="1"/>
  <c r="M162" i="1" s="1"/>
  <c r="K162" i="1"/>
  <c r="L90" i="1"/>
  <c r="M90" i="1" s="1"/>
  <c r="K90" i="1"/>
  <c r="L75" i="1"/>
  <c r="M75" i="1" s="1"/>
  <c r="K75" i="1"/>
  <c r="L126" i="1"/>
  <c r="K126" i="1"/>
  <c r="L10" i="1"/>
  <c r="M10" i="1" s="1"/>
  <c r="K10" i="1"/>
  <c r="L89" i="1"/>
  <c r="M89" i="1" s="1"/>
  <c r="K89" i="1"/>
  <c r="L125" i="1"/>
  <c r="M125" i="1" s="1"/>
  <c r="K125" i="1"/>
  <c r="L152" i="1"/>
  <c r="M152" i="1" s="1"/>
  <c r="K152" i="1"/>
  <c r="L131" i="1"/>
  <c r="M131" i="1" s="1"/>
  <c r="K131" i="1"/>
  <c r="L94" i="1"/>
  <c r="M94" i="1" s="1"/>
  <c r="K94" i="1"/>
  <c r="L62" i="1"/>
  <c r="M62" i="1" s="1"/>
  <c r="K62" i="1"/>
  <c r="L132" i="1"/>
  <c r="M132" i="1" s="1"/>
  <c r="K132" i="1"/>
  <c r="L76" i="1"/>
  <c r="M76" i="1" s="1"/>
  <c r="K76" i="1"/>
  <c r="L133" i="1"/>
  <c r="M133" i="1" s="1"/>
  <c r="K133" i="1"/>
  <c r="L111" i="1"/>
  <c r="M111" i="1" s="1"/>
  <c r="K111" i="1"/>
  <c r="L65" i="1"/>
  <c r="M65" i="1" s="1"/>
  <c r="K65" i="1"/>
  <c r="L56" i="1"/>
  <c r="M56" i="1" s="1"/>
  <c r="K56" i="1"/>
  <c r="L60" i="1"/>
  <c r="M60" i="1" s="1"/>
  <c r="K60" i="1"/>
  <c r="L119" i="1"/>
  <c r="M119" i="1" s="1"/>
  <c r="K119" i="1"/>
  <c r="L186" i="1"/>
  <c r="M186" i="1" s="1"/>
  <c r="K186" i="1"/>
  <c r="L178" i="1"/>
  <c r="K178" i="1"/>
  <c r="L100" i="1"/>
  <c r="M100" i="1" s="1"/>
  <c r="K100" i="1"/>
  <c r="L104" i="1"/>
  <c r="M104" i="1" s="1"/>
  <c r="K104" i="1"/>
  <c r="L137" i="1"/>
  <c r="M137" i="1" s="1"/>
  <c r="K137" i="1"/>
  <c r="L116" i="1"/>
  <c r="M116" i="1" s="1"/>
  <c r="K116" i="1"/>
  <c r="L130" i="1"/>
  <c r="M130" i="1" s="1"/>
  <c r="K130" i="1"/>
  <c r="L124" i="1"/>
  <c r="M124" i="1" s="1"/>
  <c r="K124" i="1"/>
  <c r="L136" i="1"/>
  <c r="M136" i="1" s="1"/>
  <c r="K136" i="1"/>
  <c r="L128" i="1"/>
  <c r="M128" i="1" s="1"/>
  <c r="K128" i="1"/>
  <c r="L54" i="1"/>
  <c r="M54" i="1" s="1"/>
  <c r="K54" i="1"/>
  <c r="L93" i="1"/>
  <c r="M93" i="1" s="1"/>
  <c r="K93" i="1"/>
  <c r="L171" i="1"/>
  <c r="K171" i="1"/>
  <c r="L170" i="1"/>
  <c r="M170" i="1" s="1"/>
  <c r="K170" i="1"/>
  <c r="L159" i="1"/>
  <c r="K159" i="1"/>
  <c r="L109" i="1"/>
  <c r="M109" i="1" s="1"/>
  <c r="K109" i="1"/>
  <c r="L43" i="1"/>
  <c r="M43" i="1" s="1"/>
  <c r="K43" i="1"/>
  <c r="L150" i="1"/>
  <c r="K150" i="1"/>
  <c r="L117" i="1"/>
  <c r="M117" i="1" s="1"/>
  <c r="K117" i="1"/>
  <c r="L180" i="1"/>
  <c r="K180" i="1"/>
  <c r="L167" i="1"/>
  <c r="K167" i="1"/>
  <c r="L23" i="1"/>
  <c r="M23" i="1" s="1"/>
  <c r="K23" i="1"/>
  <c r="L55" i="1"/>
  <c r="M55" i="1" s="1"/>
  <c r="K55" i="1"/>
  <c r="L70" i="1"/>
  <c r="M70" i="1" s="1"/>
  <c r="K70" i="1"/>
  <c r="L36" i="1"/>
  <c r="M36" i="1" s="1"/>
  <c r="K36" i="1"/>
  <c r="L141" i="1"/>
  <c r="M141" i="1" s="1"/>
  <c r="K141" i="1"/>
  <c r="L83" i="1"/>
  <c r="M83" i="1" s="1"/>
  <c r="K83" i="1"/>
  <c r="L151" i="1"/>
  <c r="M151" i="1" s="1"/>
  <c r="K151" i="1"/>
  <c r="L134" i="1"/>
  <c r="M134" i="1" s="1"/>
  <c r="K134" i="1"/>
  <c r="L110" i="1"/>
  <c r="M110" i="1" s="1"/>
  <c r="K110" i="1"/>
  <c r="L82" i="1"/>
  <c r="M82" i="1" s="1"/>
  <c r="K82" i="1"/>
  <c r="L7" i="1"/>
  <c r="M7" i="1" s="1"/>
  <c r="K7" i="1"/>
  <c r="L187" i="1"/>
  <c r="K187" i="1"/>
  <c r="L177" i="1"/>
  <c r="K177" i="1"/>
  <c r="L181" i="1"/>
  <c r="K181" i="1"/>
  <c r="L53" i="1"/>
  <c r="M53" i="1" s="1"/>
  <c r="K53" i="1"/>
  <c r="L88" i="1"/>
  <c r="M88" i="1" s="1"/>
  <c r="K88" i="1"/>
  <c r="L140" i="1"/>
  <c r="M140" i="1" s="1"/>
  <c r="K140" i="1"/>
  <c r="L155" i="1"/>
  <c r="M155" i="1" s="1"/>
  <c r="K155" i="1"/>
  <c r="L97" i="1"/>
  <c r="M97" i="1" s="1"/>
  <c r="K97" i="1"/>
  <c r="L80" i="1"/>
  <c r="M80" i="1" s="1"/>
  <c r="K80" i="1"/>
  <c r="L30" i="1"/>
  <c r="M30" i="1" s="1"/>
  <c r="K30" i="1"/>
  <c r="L176" i="1"/>
  <c r="K176" i="1"/>
  <c r="L92" i="1"/>
  <c r="M92" i="1" s="1"/>
  <c r="K92" i="1"/>
  <c r="L91" i="1"/>
  <c r="M91" i="1" s="1"/>
  <c r="K91" i="1"/>
  <c r="L52" i="1"/>
  <c r="M52" i="1" s="1"/>
  <c r="K52" i="1"/>
  <c r="L127" i="1"/>
  <c r="K127" i="1"/>
  <c r="L121" i="1"/>
  <c r="M121" i="1" s="1"/>
  <c r="K121" i="1"/>
  <c r="L174" i="1"/>
  <c r="K174" i="1"/>
  <c r="L45" i="1"/>
  <c r="M45" i="1" s="1"/>
  <c r="K45" i="1"/>
  <c r="L46" i="1"/>
  <c r="M46" i="1" s="1"/>
  <c r="K46" i="1"/>
  <c r="L79" i="1"/>
  <c r="M79" i="1" s="1"/>
  <c r="K79" i="1"/>
  <c r="L34" i="1"/>
  <c r="M34" i="1" s="1"/>
  <c r="K34" i="1"/>
  <c r="L67" i="1"/>
  <c r="M67" i="1" s="1"/>
  <c r="K67" i="1"/>
  <c r="L49" i="1"/>
  <c r="M49" i="1" s="1"/>
  <c r="K49" i="1"/>
  <c r="L26" i="1"/>
  <c r="M26" i="1" s="1"/>
  <c r="K26" i="1"/>
  <c r="L139" i="1"/>
  <c r="M139" i="1" s="1"/>
  <c r="K139" i="1"/>
  <c r="L185" i="1"/>
  <c r="K185" i="1"/>
  <c r="L22" i="1"/>
  <c r="M22" i="1" s="1"/>
  <c r="K22" i="1"/>
  <c r="L2" i="1"/>
  <c r="M2" i="1" s="1"/>
  <c r="K2" i="1"/>
  <c r="L25" i="1"/>
  <c r="M25" i="1" s="1"/>
  <c r="K25" i="1"/>
  <c r="L51" i="1"/>
  <c r="M51" i="1" s="1"/>
  <c r="K51" i="1"/>
  <c r="L31" i="1"/>
  <c r="M31" i="1" s="1"/>
  <c r="K31" i="1"/>
  <c r="L166" i="1"/>
  <c r="K166" i="1"/>
  <c r="L29" i="1"/>
  <c r="M29" i="1" s="1"/>
  <c r="K29" i="1"/>
  <c r="L144" i="1"/>
  <c r="K144" i="1"/>
  <c r="L57" i="1"/>
  <c r="M57" i="1" s="1"/>
  <c r="K57" i="1"/>
  <c r="L58" i="1"/>
  <c r="M58" i="1" s="1"/>
  <c r="K58" i="1"/>
  <c r="L64" i="1"/>
  <c r="M64" i="1" s="1"/>
  <c r="K64" i="1"/>
  <c r="L95" i="1"/>
  <c r="M95" i="1" s="1"/>
  <c r="K95" i="1"/>
  <c r="L101" i="1"/>
  <c r="M101" i="1" s="1"/>
  <c r="K101" i="1"/>
  <c r="L107" i="1"/>
  <c r="M107" i="1" s="1"/>
  <c r="K107" i="1"/>
</calcChain>
</file>

<file path=xl/sharedStrings.xml><?xml version="1.0" encoding="utf-8"?>
<sst xmlns="http://schemas.openxmlformats.org/spreadsheetml/2006/main" count="1352" uniqueCount="471">
  <si>
    <t>College</t>
  </si>
  <si>
    <t xml:space="preserve">TOP Code </t>
  </si>
  <si>
    <t>TOP Title</t>
  </si>
  <si>
    <t>Vocational Status</t>
  </si>
  <si>
    <t>Program Banner Code</t>
  </si>
  <si>
    <t>Program Banner Title</t>
  </si>
  <si>
    <t>Award Type</t>
  </si>
  <si>
    <t>2018-19</t>
  </si>
  <si>
    <t>2019-20</t>
  </si>
  <si>
    <t>2020-21</t>
  </si>
  <si>
    <t>Last Two Year Count Change</t>
  </si>
  <si>
    <t>Last Two Year Percent Change</t>
  </si>
  <si>
    <t>DA</t>
  </si>
  <si>
    <t>011500</t>
  </si>
  <si>
    <t>Natural Resources</t>
  </si>
  <si>
    <t>V</t>
  </si>
  <si>
    <t>DA_AA_2WST</t>
  </si>
  <si>
    <t>Wildlife Science Technician</t>
  </si>
  <si>
    <t>3-Associate Degree</t>
  </si>
  <si>
    <t>DA_CAA_2WST</t>
  </si>
  <si>
    <t>4-Credit Certificate, SCFF</t>
  </si>
  <si>
    <t>DA_CEA_2WST</t>
  </si>
  <si>
    <t>030300</t>
  </si>
  <si>
    <t>Environmental Technology</t>
  </si>
  <si>
    <t>DA_AA_2ERM</t>
  </si>
  <si>
    <t>Envir Resource Mgmt&amp;Poll Prev</t>
  </si>
  <si>
    <t>DA_CAA_2ERM</t>
  </si>
  <si>
    <t>DA_CEA_2ER1</t>
  </si>
  <si>
    <t>5-Credit Certificate, Not SCFF</t>
  </si>
  <si>
    <t>040100</t>
  </si>
  <si>
    <t>Biology, General</t>
  </si>
  <si>
    <t>N</t>
  </si>
  <si>
    <t>DA_AS_2BIT</t>
  </si>
  <si>
    <t>Biology for Transfer</t>
  </si>
  <si>
    <t>2-Associate Degree for Transfer</t>
  </si>
  <si>
    <t>DA_AS_2BIO</t>
  </si>
  <si>
    <t>Biological Sciences</t>
  </si>
  <si>
    <t>050200</t>
  </si>
  <si>
    <t>Accounting</t>
  </si>
  <si>
    <t>DA_AA_2ACP</t>
  </si>
  <si>
    <t>Accountng:Emphasis In Practice</t>
  </si>
  <si>
    <t>DA_AA_2ACG</t>
  </si>
  <si>
    <t>DA_CAA_2ACG</t>
  </si>
  <si>
    <t>DA_CEA_2AC3</t>
  </si>
  <si>
    <t>050500</t>
  </si>
  <si>
    <t>Business Administration</t>
  </si>
  <si>
    <t>DA_AS_2BAT</t>
  </si>
  <si>
    <t>Business Admin for Transfer</t>
  </si>
  <si>
    <t>DA_AA_2BUS</t>
  </si>
  <si>
    <t>DA_AS_2BUS</t>
  </si>
  <si>
    <t>DA_CEA_2BUS</t>
  </si>
  <si>
    <t>DA_CEA_2BU1</t>
  </si>
  <si>
    <t>050600</t>
  </si>
  <si>
    <t>Business Management</t>
  </si>
  <si>
    <t>DA_AA_2MGM</t>
  </si>
  <si>
    <t>Management</t>
  </si>
  <si>
    <t>DA_CEA_2MGM</t>
  </si>
  <si>
    <t>DA_CEA_2PJM</t>
  </si>
  <si>
    <t>Project Management Practitner</t>
  </si>
  <si>
    <t>050640</t>
  </si>
  <si>
    <t>Small Business and Entrepreneurship</t>
  </si>
  <si>
    <t>DA_CEA_2ENT</t>
  </si>
  <si>
    <t>Entrepreneurship</t>
  </si>
  <si>
    <t>050900</t>
  </si>
  <si>
    <t>Marketing and Distribution</t>
  </si>
  <si>
    <t>DA_AA_2MAR</t>
  </si>
  <si>
    <t>Marketing Management</t>
  </si>
  <si>
    <t>DA_CEA_2MAR</t>
  </si>
  <si>
    <t>DA_CEA_2MA4</t>
  </si>
  <si>
    <t>051100</t>
  </si>
  <si>
    <t>Real Estate</t>
  </si>
  <si>
    <t>DA_AA_2RES</t>
  </si>
  <si>
    <t>DA_CEA_2RES</t>
  </si>
  <si>
    <t>060200</t>
  </si>
  <si>
    <t>Journalism</t>
  </si>
  <si>
    <t>DA_AA_2JRT</t>
  </si>
  <si>
    <t>Journalism for Transfer</t>
  </si>
  <si>
    <t>DA_AA_2JRL</t>
  </si>
  <si>
    <t>060420</t>
  </si>
  <si>
    <t>Television (including combined TV/Film/Video)</t>
  </si>
  <si>
    <t>DA_AS_2FET</t>
  </si>
  <si>
    <t>Film, TV&amp;Elect Media for Trans</t>
  </si>
  <si>
    <t>DA_AA_2FLT</t>
  </si>
  <si>
    <t>Film/TV Production:TV Emphasis</t>
  </si>
  <si>
    <t>DA_AA_2FPR</t>
  </si>
  <si>
    <t>Film/TV: Production</t>
  </si>
  <si>
    <t>DA_CEA_2FL2</t>
  </si>
  <si>
    <t>Fillm/TV: Production</t>
  </si>
  <si>
    <t>DA_CAA_2FL2</t>
  </si>
  <si>
    <t>060600</t>
  </si>
  <si>
    <t>Public Relations</t>
  </si>
  <si>
    <t>DA_CAA_2PUB</t>
  </si>
  <si>
    <t>DA_CEA_2PRL</t>
  </si>
  <si>
    <t>061220</t>
  </si>
  <si>
    <t>Film Production</t>
  </si>
  <si>
    <t>DA_AA_2SCR</t>
  </si>
  <si>
    <t>Film/TV: Screenwriting</t>
  </si>
  <si>
    <t>061440</t>
  </si>
  <si>
    <t>Animation</t>
  </si>
  <si>
    <t>DA_AA_2FTV</t>
  </si>
  <si>
    <t>Film/TV: Animation</t>
  </si>
  <si>
    <t>DA_CAA_2FTC</t>
  </si>
  <si>
    <t>Computer Animation</t>
  </si>
  <si>
    <t>DA_CAA_2FTV</t>
  </si>
  <si>
    <t>Film/TV Production:Animation</t>
  </si>
  <si>
    <t>DA_CEA_2APR</t>
  </si>
  <si>
    <t>Animation Production</t>
  </si>
  <si>
    <t>070600</t>
  </si>
  <si>
    <t>Computer Science (Transfer)</t>
  </si>
  <si>
    <t>DA_AS_2CST</t>
  </si>
  <si>
    <t>Computer Science for Transfer</t>
  </si>
  <si>
    <t>070710</t>
  </si>
  <si>
    <t>Computer Programming</t>
  </si>
  <si>
    <t>DA_AA_2CI8</t>
  </si>
  <si>
    <t>CIS: System Programming</t>
  </si>
  <si>
    <t>DA_AA_2CIB</t>
  </si>
  <si>
    <t>CIS: Business Programming</t>
  </si>
  <si>
    <t>DA_CAA_2CI8</t>
  </si>
  <si>
    <t>Systems Programming</t>
  </si>
  <si>
    <t>DA_CAA_2CBP</t>
  </si>
  <si>
    <t>Business Programming</t>
  </si>
  <si>
    <t>DA_CEA_2JVA</t>
  </si>
  <si>
    <t>Programming in JAVA</t>
  </si>
  <si>
    <t>DA_CEA_2CIH</t>
  </si>
  <si>
    <t>Network Basics</t>
  </si>
  <si>
    <t>DA_CEA_2CPG</t>
  </si>
  <si>
    <t>Programming in C/C++</t>
  </si>
  <si>
    <t>DA_CEA_2WEB</t>
  </si>
  <si>
    <t>Web Development</t>
  </si>
  <si>
    <t>DA_CEA_2ULX</t>
  </si>
  <si>
    <t>Unix/Linux Operating System</t>
  </si>
  <si>
    <t>DA_CEA_2PYN</t>
  </si>
  <si>
    <t>Programming in Python</t>
  </si>
  <si>
    <t>DA_CEA_2PER</t>
  </si>
  <si>
    <t>Programming in PERL</t>
  </si>
  <si>
    <t>070720</t>
  </si>
  <si>
    <t>Database Design and Administration</t>
  </si>
  <si>
    <t>DA_CEA_2DDP</t>
  </si>
  <si>
    <t>Database Devlpmnt Practitioner</t>
  </si>
  <si>
    <t>DA_CEA_2DDB</t>
  </si>
  <si>
    <t>Databse Dsgn for Dvlpr(Oracle)</t>
  </si>
  <si>
    <t>070810</t>
  </si>
  <si>
    <t>Computer Networking</t>
  </si>
  <si>
    <t>DA_AA_2CII</t>
  </si>
  <si>
    <t>CIS: Network Programming</t>
  </si>
  <si>
    <t>DA_AA_2ENS</t>
  </si>
  <si>
    <t>Enterprise Security Profession</t>
  </si>
  <si>
    <t>DA_AA_2NWA</t>
  </si>
  <si>
    <t>Network Administration</t>
  </si>
  <si>
    <t>DA_CAA_2NWR</t>
  </si>
  <si>
    <t>DA_CAA_2CII</t>
  </si>
  <si>
    <t>Network Programming</t>
  </si>
  <si>
    <t>DA_CAA_2CNT</t>
  </si>
  <si>
    <t>DA_CAA_2ENS</t>
  </si>
  <si>
    <t>DA_CEA_2ESP</t>
  </si>
  <si>
    <t>DA_CEA_2NW1</t>
  </si>
  <si>
    <t>070820</t>
  </si>
  <si>
    <t>Computer Support</t>
  </si>
  <si>
    <t>DA_CEA_2MIS</t>
  </si>
  <si>
    <t>Management Inform Syst Support</t>
  </si>
  <si>
    <t>094610</t>
  </si>
  <si>
    <t>Energy Systems Technology</t>
  </si>
  <si>
    <t>DA_AS_2EMS</t>
  </si>
  <si>
    <t>Energy Manag &amp; Buildng Science</t>
  </si>
  <si>
    <t>DA_AS_2FSB</t>
  </si>
  <si>
    <t>Facility&amp;Sustainable Bldg Mgt</t>
  </si>
  <si>
    <t>DA_CAA_2EMB</t>
  </si>
  <si>
    <t>DA_CAA_2FSB</t>
  </si>
  <si>
    <t>DA_CEA_2FSB</t>
  </si>
  <si>
    <t>DA_CEA_2EM2</t>
  </si>
  <si>
    <t>DA_CEA_2EM1</t>
  </si>
  <si>
    <t>094800</t>
  </si>
  <si>
    <t>Automotive Technology</t>
  </si>
  <si>
    <t>DA_AS_2ATH</t>
  </si>
  <si>
    <t>Auto Techncn:Powertrain Techn</t>
  </si>
  <si>
    <t>DA_AS_2ATA</t>
  </si>
  <si>
    <t>Auto Techncn:Auto Chassis Tech</t>
  </si>
  <si>
    <t>DA_AS_2AT4</t>
  </si>
  <si>
    <t>Auto Tech:Engine Performance</t>
  </si>
  <si>
    <t>DA_AS_2AT3</t>
  </si>
  <si>
    <t>Auto Tech:Chassis &amp; Powertrain</t>
  </si>
  <si>
    <t>DA_AS_2AT6</t>
  </si>
  <si>
    <t>Auto Machining&amp;Engine Repair</t>
  </si>
  <si>
    <t>DA_AS_2ATE</t>
  </si>
  <si>
    <t>Auto Techncn:Adv Engine Perfor</t>
  </si>
  <si>
    <t>DA_AS_2ATN</t>
  </si>
  <si>
    <t>Auto Machining &amp; Engine Repair</t>
  </si>
  <si>
    <t>DA_CAA_2ATP</t>
  </si>
  <si>
    <t>Auto Tech: Engine Performance</t>
  </si>
  <si>
    <t>DA_CAA_2ATE</t>
  </si>
  <si>
    <t>DA_CAA_2CP1</t>
  </si>
  <si>
    <t>Automotive Chassis &amp;Powertrain</t>
  </si>
  <si>
    <t>DA_CAA_2AT6</t>
  </si>
  <si>
    <t>DA_CAA_2ATA</t>
  </si>
  <si>
    <t>DA_CAA_2ATN</t>
  </si>
  <si>
    <t>DA_CEA_2SMG</t>
  </si>
  <si>
    <t>Auto Techncn:Smog Technician</t>
  </si>
  <si>
    <t>DA_CEA_2IBE</t>
  </si>
  <si>
    <t>Auto Techncn:Int Eng Perf Tech</t>
  </si>
  <si>
    <t>DA_CEA_2GST</t>
  </si>
  <si>
    <t>Auto: Gen. ServiceTechnician</t>
  </si>
  <si>
    <t>DA_CEA_2ATE</t>
  </si>
  <si>
    <t>DA_CEA_2ABE</t>
  </si>
  <si>
    <t>Auto Techncn:Bsc Eng Perf Tech</t>
  </si>
  <si>
    <t>DA_CEA_2ACH</t>
  </si>
  <si>
    <t>Auto Techncn:Chassis Technolgy</t>
  </si>
  <si>
    <t>DA_CEA_2AME</t>
  </si>
  <si>
    <t>Auto Techncn:Auto Mach&amp;Eng Rpr</t>
  </si>
  <si>
    <t>NONCR_39311</t>
  </si>
  <si>
    <t>Smog Technician</t>
  </si>
  <si>
    <t>6-Noncredit Certificate</t>
  </si>
  <si>
    <t>NONCR_39310</t>
  </si>
  <si>
    <t>General Service Technician</t>
  </si>
  <si>
    <t>095300</t>
  </si>
  <si>
    <t>Drafting Technology</t>
  </si>
  <si>
    <t>DA_CEA_2CAD</t>
  </si>
  <si>
    <t>Computer Aided Dsgn-Mechanical</t>
  </si>
  <si>
    <t>095340</t>
  </si>
  <si>
    <t>Mechanical Drafting</t>
  </si>
  <si>
    <t>DA_AS_2CAD</t>
  </si>
  <si>
    <t>095600</t>
  </si>
  <si>
    <t>Manufacturing and Industrial Technology</t>
  </si>
  <si>
    <t>DA_AS_2PMM</t>
  </si>
  <si>
    <t>Product Model Making</t>
  </si>
  <si>
    <t>DA_CAA_2PMM</t>
  </si>
  <si>
    <t>095630</t>
  </si>
  <si>
    <t>Machining and Machine Tools</t>
  </si>
  <si>
    <t>DA_AS_2CNC</t>
  </si>
  <si>
    <t>CNC Machinist</t>
  </si>
  <si>
    <t>DA_AS_2CNR</t>
  </si>
  <si>
    <t>CNC Research&amp;Dev Machinist</t>
  </si>
  <si>
    <t>DA_CEA_2CNC</t>
  </si>
  <si>
    <t>DA_CAA_2CNR</t>
  </si>
  <si>
    <t>DA_CAA_2CNM</t>
  </si>
  <si>
    <t>DA_CEA_2CNP</t>
  </si>
  <si>
    <t>CNC Programming-CAD/CAM</t>
  </si>
  <si>
    <t>DA_CEA_2CNM</t>
  </si>
  <si>
    <t>100100</t>
  </si>
  <si>
    <t>Fine Arts, General</t>
  </si>
  <si>
    <t>DA_AA_2AHT</t>
  </si>
  <si>
    <t>Art History for Transfer</t>
  </si>
  <si>
    <t>DA_AA_2AR5</t>
  </si>
  <si>
    <t>Art: History Option</t>
  </si>
  <si>
    <t>100200</t>
  </si>
  <si>
    <t>Art</t>
  </si>
  <si>
    <t>DA_AA_2SPA</t>
  </si>
  <si>
    <t>Spatial Art</t>
  </si>
  <si>
    <t>100210</t>
  </si>
  <si>
    <t>Painting and Drawing</t>
  </si>
  <si>
    <t>DA_AA_2AR6</t>
  </si>
  <si>
    <t>Painting</t>
  </si>
  <si>
    <t>DA_CAA_2AR6</t>
  </si>
  <si>
    <t>100220</t>
  </si>
  <si>
    <t>Sculpture</t>
  </si>
  <si>
    <t>DA_AA_2AR8</t>
  </si>
  <si>
    <t>Art: Sculpture Option</t>
  </si>
  <si>
    <t>100230</t>
  </si>
  <si>
    <t>Ceramics</t>
  </si>
  <si>
    <t>DA_AA_2AR1</t>
  </si>
  <si>
    <t>Art: Ceramics Option</t>
  </si>
  <si>
    <t>100400</t>
  </si>
  <si>
    <t>Music</t>
  </si>
  <si>
    <t>DA_AA_2MU1</t>
  </si>
  <si>
    <t>101100</t>
  </si>
  <si>
    <t>Cinematography</t>
  </si>
  <si>
    <t>DA_AA_2PHT</t>
  </si>
  <si>
    <t>Photographic Arts</t>
  </si>
  <si>
    <t>101200</t>
  </si>
  <si>
    <t>Applied Photography</t>
  </si>
  <si>
    <t>DA_AA_2PRO</t>
  </si>
  <si>
    <t>Professional Photography</t>
  </si>
  <si>
    <t>DA_CEA_2PRO</t>
  </si>
  <si>
    <t>103000</t>
  </si>
  <si>
    <t>Graphic Art and Design</t>
  </si>
  <si>
    <t>DA_AA_2GD1</t>
  </si>
  <si>
    <t>Graphic Design</t>
  </si>
  <si>
    <t>DA_CAA_2GD1</t>
  </si>
  <si>
    <t>DA_CEA_2GD2</t>
  </si>
  <si>
    <t>110700</t>
  </si>
  <si>
    <t>Chinese</t>
  </si>
  <si>
    <t>DA_CAA_2MD1</t>
  </si>
  <si>
    <t>Mandarin</t>
  </si>
  <si>
    <t>DA_CEA_2MDR</t>
  </si>
  <si>
    <t>120500</t>
  </si>
  <si>
    <t>Medical Laboratory Technology</t>
  </si>
  <si>
    <t>DA_AA_2MLT</t>
  </si>
  <si>
    <t>DA_CEA_2CLB</t>
  </si>
  <si>
    <t>Clinical Laboratory Assistant</t>
  </si>
  <si>
    <t>DA_CAA_2MLT</t>
  </si>
  <si>
    <t>120510</t>
  </si>
  <si>
    <t>Phlebotomy</t>
  </si>
  <si>
    <t>DA_CEA_2PHB</t>
  </si>
  <si>
    <t>Phlebotomy Technician I</t>
  </si>
  <si>
    <t>120800</t>
  </si>
  <si>
    <t>Medical Assisting</t>
  </si>
  <si>
    <t>DA_AA_2MED</t>
  </si>
  <si>
    <t>DA_AS_2MED</t>
  </si>
  <si>
    <t>DA_CAA_2MED</t>
  </si>
  <si>
    <t>120810</t>
  </si>
  <si>
    <t>Clinical Medical Assisting</t>
  </si>
  <si>
    <t>DA_CEA_2MLB</t>
  </si>
  <si>
    <t>Lab Assisting</t>
  </si>
  <si>
    <t>120820</t>
  </si>
  <si>
    <t>Administrative Medical Assisting</t>
  </si>
  <si>
    <t>DA_CEA_2ME3</t>
  </si>
  <si>
    <t>Medical Reception</t>
  </si>
  <si>
    <t>DA_CEA_2INS</t>
  </si>
  <si>
    <t>Insurance and Coding</t>
  </si>
  <si>
    <t>DA_CEA_2MCR</t>
  </si>
  <si>
    <t>Medical Records Clerk</t>
  </si>
  <si>
    <t>DA_CEA_2BOC</t>
  </si>
  <si>
    <t>Business Office Clerk</t>
  </si>
  <si>
    <t>DA_CEA_2MTR</t>
  </si>
  <si>
    <t>Medical Transcription</t>
  </si>
  <si>
    <t>DA_CEA_2MFC</t>
  </si>
  <si>
    <t>Medical File Clerk</t>
  </si>
  <si>
    <t>123010</t>
  </si>
  <si>
    <t>Registered Nursing</t>
  </si>
  <si>
    <t>DA_AS_2LVN</t>
  </si>
  <si>
    <t>LVN Transition to RN</t>
  </si>
  <si>
    <t>DA_AS_2NUR</t>
  </si>
  <si>
    <t>Registered Nurse</t>
  </si>
  <si>
    <t>126200</t>
  </si>
  <si>
    <t>Massage Therapy</t>
  </si>
  <si>
    <t>DA_AA_2MT</t>
  </si>
  <si>
    <t>DA_CAA_2MT</t>
  </si>
  <si>
    <t>DA_CEA_2MT2</t>
  </si>
  <si>
    <t>127000</t>
  </si>
  <si>
    <t>Kinesiology</t>
  </si>
  <si>
    <t>DA_AA_2KIN</t>
  </si>
  <si>
    <t>Kinesiology for Transfer</t>
  </si>
  <si>
    <t>130500</t>
  </si>
  <si>
    <t>Child Development/Early Care and Education</t>
  </si>
  <si>
    <t>DA_AS_2ECT</t>
  </si>
  <si>
    <t>Early Childhood Ed for Transfr</t>
  </si>
  <si>
    <t>DA_AA_2ECT</t>
  </si>
  <si>
    <t>Early Childhood Ed(Do Not Use)</t>
  </si>
  <si>
    <t>DA_AA_2CD</t>
  </si>
  <si>
    <t>Child Development</t>
  </si>
  <si>
    <t>DA_CEA_2CD1</t>
  </si>
  <si>
    <t>DA_CEA_2CD2</t>
  </si>
  <si>
    <t>DA_CEA_2CD</t>
  </si>
  <si>
    <t>DA_CAA_2CD</t>
  </si>
  <si>
    <t>DA_CAA_2CHD</t>
  </si>
  <si>
    <t>130520</t>
  </si>
  <si>
    <t>Children with Special Needs</t>
  </si>
  <si>
    <t>DA_CAA_2CDE</t>
  </si>
  <si>
    <t>Early Intervention/Special Ed</t>
  </si>
  <si>
    <t>DA_CEA_2ECM</t>
  </si>
  <si>
    <t>Early Childhood Mental Health</t>
  </si>
  <si>
    <t>140200</t>
  </si>
  <si>
    <t>Paralegal</t>
  </si>
  <si>
    <t>DA_AA_2PAR</t>
  </si>
  <si>
    <t>Paralegal Studies</t>
  </si>
  <si>
    <t>DA_CAA_2PAR</t>
  </si>
  <si>
    <t>150100</t>
  </si>
  <si>
    <t>English</t>
  </si>
  <si>
    <t>DA_AA_2EGT</t>
  </si>
  <si>
    <t>English for Transfer</t>
  </si>
  <si>
    <t>DA_AA_2EN5</t>
  </si>
  <si>
    <t>150600</t>
  </si>
  <si>
    <t>Speech Communication</t>
  </si>
  <si>
    <t>DA_AA_2CMS</t>
  </si>
  <si>
    <t>Communication Studies-Transfer</t>
  </si>
  <si>
    <t>DA_AA_2CMM</t>
  </si>
  <si>
    <t>Communication Studies</t>
  </si>
  <si>
    <t>DA_CEA_2CMM</t>
  </si>
  <si>
    <t>150900</t>
  </si>
  <si>
    <t>Philosophy</t>
  </si>
  <si>
    <t>DA_AA_2PIT</t>
  </si>
  <si>
    <t>Philosophy for Transfer</t>
  </si>
  <si>
    <t>159900</t>
  </si>
  <si>
    <t>Other Humanities</t>
  </si>
  <si>
    <t>DA_CEA_2HMN</t>
  </si>
  <si>
    <t>Humanities</t>
  </si>
  <si>
    <t>170100</t>
  </si>
  <si>
    <t>Mathematics, General</t>
  </si>
  <si>
    <t>DA_AS_2MTH</t>
  </si>
  <si>
    <t>Mathematics-Transfer</t>
  </si>
  <si>
    <t>200100</t>
  </si>
  <si>
    <t>Psychology, General</t>
  </si>
  <si>
    <t>DA_AA_2PYT</t>
  </si>
  <si>
    <t>Psychology for Transfer</t>
  </si>
  <si>
    <t>210500</t>
  </si>
  <si>
    <t>Administration of Justice</t>
  </si>
  <si>
    <t>DA_AS_2AJT</t>
  </si>
  <si>
    <t>Admin of Justice for Transfer</t>
  </si>
  <si>
    <t>DA_AA_2AJL</t>
  </si>
  <si>
    <t>Law Enforcement</t>
  </si>
  <si>
    <t>210510</t>
  </si>
  <si>
    <t>Corrections</t>
  </si>
  <si>
    <t>DA_AA_2AJC</t>
  </si>
  <si>
    <t>Corrections/Probation</t>
  </si>
  <si>
    <t>210530</t>
  </si>
  <si>
    <t>Industrial and Transportation Security</t>
  </si>
  <si>
    <t>DA_AA_2AJ1</t>
  </si>
  <si>
    <t>Private Security</t>
  </si>
  <si>
    <t>DA_CAA_2AJ1</t>
  </si>
  <si>
    <t>210540</t>
  </si>
  <si>
    <t>Forensics, Evidence and Investigation</t>
  </si>
  <si>
    <t>DA_CAA_2CFI</t>
  </si>
  <si>
    <t>Cyber Forensics&amp;Investigations</t>
  </si>
  <si>
    <t>220100</t>
  </si>
  <si>
    <t>Social Sciences, General</t>
  </si>
  <si>
    <t>DA_AA_2SBS</t>
  </si>
  <si>
    <t>Lib Arts:Soc&amp;Beh Sci Emphasis</t>
  </si>
  <si>
    <t>220110</t>
  </si>
  <si>
    <t>Women's Studies</t>
  </si>
  <si>
    <t>DA_CEA_2WOM</t>
  </si>
  <si>
    <t>220130</t>
  </si>
  <si>
    <t>Social Justice Studies</t>
  </si>
  <si>
    <t>DA_AA_2SJT</t>
  </si>
  <si>
    <t>Soc Jst St:Gen St for Transfer</t>
  </si>
  <si>
    <t>220200</t>
  </si>
  <si>
    <t>Anthropology</t>
  </si>
  <si>
    <t>DA_AA_2AOT</t>
  </si>
  <si>
    <t>Anthropology for Transfer</t>
  </si>
  <si>
    <t>220300</t>
  </si>
  <si>
    <t>Ethnic Studies</t>
  </si>
  <si>
    <t>DA_AA_2IC1</t>
  </si>
  <si>
    <t>Intercultural Studies</t>
  </si>
  <si>
    <t>DA_CAA_2ICU</t>
  </si>
  <si>
    <t>DA_CEA_2AAS</t>
  </si>
  <si>
    <t>Asian American Studies</t>
  </si>
  <si>
    <t>220400</t>
  </si>
  <si>
    <t>Economics</t>
  </si>
  <si>
    <t>DA_AA_2EOT</t>
  </si>
  <si>
    <t>Economics for Transfer</t>
  </si>
  <si>
    <t>220500</t>
  </si>
  <si>
    <t>History</t>
  </si>
  <si>
    <t>DA_AA_2HST</t>
  </si>
  <si>
    <t>History for Transfer</t>
  </si>
  <si>
    <t>220700</t>
  </si>
  <si>
    <t>Political Science</t>
  </si>
  <si>
    <t>DA_AA_2PST</t>
  </si>
  <si>
    <t>Political Science for Transfer</t>
  </si>
  <si>
    <t>220800</t>
  </si>
  <si>
    <t>Sociology</t>
  </si>
  <si>
    <t>DA_AA_2SCT</t>
  </si>
  <si>
    <t>Sociology for Transfer</t>
  </si>
  <si>
    <t>221000</t>
  </si>
  <si>
    <t>International Studies</t>
  </si>
  <si>
    <t>DA_AA_2GLO</t>
  </si>
  <si>
    <t>Global Studies</t>
  </si>
  <si>
    <t>490100</t>
  </si>
  <si>
    <t>Liberal Arts and Sciences, General</t>
  </si>
  <si>
    <t>DA_AA_2BCI</t>
  </si>
  <si>
    <t>Lib Arts:Business&amp;CIS Emphasis</t>
  </si>
  <si>
    <t>490110</t>
  </si>
  <si>
    <t>Transfer Studies</t>
  </si>
  <si>
    <t>DA_CAA_2CGE</t>
  </si>
  <si>
    <t>Transfer Studies - CSUGE</t>
  </si>
  <si>
    <t>DA_CAA_2ITU</t>
  </si>
  <si>
    <t>Transfer Studies - IGETC/UC</t>
  </si>
  <si>
    <t>DA_CAA_2ITC</t>
  </si>
  <si>
    <t>Transfer Studies - IGETC/CSU</t>
  </si>
  <si>
    <t>490200</t>
  </si>
  <si>
    <t>Biological and Physical Sciences (and Mathematics)</t>
  </si>
  <si>
    <t>DA_AA_2SME</t>
  </si>
  <si>
    <t>Lib Arts:Sci/Math/Eng Emphasis</t>
  </si>
  <si>
    <t>490310</t>
  </si>
  <si>
    <t>Humanities and Fine Arts</t>
  </si>
  <si>
    <t>DA_AA_2ALE</t>
  </si>
  <si>
    <t>Lib Arts:Arts&amp;Letters Emphasis</t>
  </si>
  <si>
    <t>493072</t>
  </si>
  <si>
    <t>Leadership Skills Development</t>
  </si>
  <si>
    <t>DA_CEA_2LDR</t>
  </si>
  <si>
    <t>Leadership and Social Change</t>
  </si>
  <si>
    <t>Three Year Average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</si>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</sst>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4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2" fillId="2" borderId="0" xfId="0" applyFont="1" applyFill="1" applyAlignment="1">
      <alignment wrapText="1"/>
    </xf>
    <xf numFmtId="9" fontId="0" fillId="0" borderId="0" xfId="2" quotePrefix="1" applyFont="1"/>
    <xf numFmtId="0" fontId="1" fillId="0" borderId="0" xfId="0" applyNumberFormat="1" applyFont="1"/>
    <xf numFmtId="164" fontId="0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474B20-75BF-41EB-88B8-3989E46D18E1}" name="Table2" displayName="Table2" ref="A1:M188" totalsRowCount="1">
  <autoFilter ref="A1:M187" xr:uid="{E4C78043-0E86-47E3-AB8B-0DD57C1C597C}"/>
  <sortState ref="A2:M187">
    <sortCondition descending="1" ref="K1:K187"/>
  </sortState>
  <tableColumns count="13">
    <tableColumn id="1" xr3:uid="{EB409712-4878-4142-94A3-86BD4404E995}" name="College" totalsRowLabel="Total"/>
    <tableColumn id="2" xr3:uid="{4F345D9A-BC50-4C93-8AFB-EC400FA616CA}" name="TOP Code " dataDxfId="10"/>
    <tableColumn id="3" xr3:uid="{5F93F3B7-4A57-4769-BAA4-3B6ECB7B6E52}" name="TOP Title"/>
    <tableColumn id="4" xr3:uid="{01E19C17-28AA-482F-8DAA-5BE401C563ED}" name="Vocational Status"/>
    <tableColumn id="5" xr3:uid="{28D6C7F9-D529-4F13-B5AF-4AA4F26E734F}" name="Program Banner Code"/>
    <tableColumn id="6" xr3:uid="{D67D5CE0-DE41-4E55-9261-32B8A5C39553}" name="Program Banner Title"/>
    <tableColumn id="7" xr3:uid="{7BF8CB54-B451-48DA-96D1-8633EB5E36F4}" name="Award Type"/>
    <tableColumn id="8" xr3:uid="{686E97DB-FCA7-423D-878F-79952C4351A7}" name="2018-19" totalsRowFunction="sum" dataDxfId="9" totalsRowDxfId="8" dataCellStyle="Comma"/>
    <tableColumn id="9" xr3:uid="{F6CAD145-D04F-43FA-8015-8836D3A6CED7}" name="2019-20" totalsRowFunction="sum" dataDxfId="7" totalsRowDxfId="6" dataCellStyle="Comma"/>
    <tableColumn id="10" xr3:uid="{7976982B-66F8-430D-BA06-BB07B41C08AD}" name="2020-21" totalsRowFunction="sum" dataDxfId="5" totalsRowDxfId="4" dataCellStyle="Comma"/>
    <tableColumn id="11" xr3:uid="{1E7039D6-8B0A-4E88-9C7A-1AAC04FEDAFD}" name="Three Year Average" dataDxfId="3">
      <calculatedColumnFormula>AVERAGE(H2:J2)</calculatedColumnFormula>
    </tableColumn>
    <tableColumn id="12" xr3:uid="{22ACBD69-8D26-4CC5-BC5E-551ABA38009D}" name="Last Two Year Count Change" dataDxfId="2">
      <calculatedColumnFormula>J2-I2</calculatedColumnFormula>
    </tableColumn>
    <tableColumn id="13" xr3:uid="{C3974411-63AA-4433-B36A-E9C1A057CA6B}" name="Last Two Year Percent Change" dataDxfId="1" totalsRowDxfId="0" dataCellStyle="Percen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C62B-98E7-46AB-8BAA-E8506B60D7E3}">
  <dimension ref="A1:M188"/>
  <sheetViews>
    <sheetView tabSelected="1" topLeftCell="E1" workbookViewId="0">
      <selection activeCell="N1" sqref="N1"/>
    </sheetView>
  </sheetViews>
  <sheetFormatPr defaultRowHeight="14.5" x14ac:dyDescent="0.35"/>
  <cols>
    <col min="1" max="1" width="8.81640625" customWidth="1"/>
    <col min="2" max="2" width="11.453125" customWidth="1"/>
    <col min="3" max="3" width="19" customWidth="1"/>
    <col min="4" max="4" width="17.453125" customWidth="1"/>
    <col min="5" max="5" width="21.1796875" customWidth="1"/>
    <col min="6" max="6" width="26.1796875" customWidth="1"/>
    <col min="7" max="7" width="26" customWidth="1"/>
    <col min="8" max="10" width="11.453125" customWidth="1"/>
    <col min="11" max="11" width="17.54296875" customWidth="1"/>
    <col min="12" max="13" width="14.90625" customWidth="1"/>
  </cols>
  <sheetData>
    <row r="1" spans="1:13" s="1" customFormat="1" ht="52.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2" t="s">
        <v>7</v>
      </c>
      <c r="I1" s="2" t="s">
        <v>8</v>
      </c>
      <c r="J1" s="2" t="s">
        <v>9</v>
      </c>
      <c r="K1" s="3" t="s">
        <v>468</v>
      </c>
      <c r="L1" s="4" t="s">
        <v>10</v>
      </c>
      <c r="M1" s="4" t="s">
        <v>11</v>
      </c>
    </row>
    <row r="2" spans="1:13" x14ac:dyDescent="0.35">
      <c r="A2" t="s">
        <v>12</v>
      </c>
      <c r="B2" s="5" t="s">
        <v>44</v>
      </c>
      <c r="C2" t="s">
        <v>45</v>
      </c>
      <c r="D2" t="s">
        <v>15</v>
      </c>
      <c r="E2" t="s">
        <v>46</v>
      </c>
      <c r="F2" t="s">
        <v>47</v>
      </c>
      <c r="G2" t="s">
        <v>34</v>
      </c>
      <c r="H2" s="6">
        <v>350</v>
      </c>
      <c r="I2" s="6">
        <v>313</v>
      </c>
      <c r="J2" s="6">
        <v>385</v>
      </c>
      <c r="K2" s="7">
        <f>AVERAGE(H2:J2)</f>
        <v>349.33333333333331</v>
      </c>
      <c r="L2" s="7">
        <f>J2-I2</f>
        <v>72</v>
      </c>
      <c r="M2" s="8">
        <f>L2/I2</f>
        <v>0.23003194888178913</v>
      </c>
    </row>
    <row r="3" spans="1:13" x14ac:dyDescent="0.35">
      <c r="A3" t="s">
        <v>12</v>
      </c>
      <c r="B3" s="5" t="s">
        <v>402</v>
      </c>
      <c r="C3" t="s">
        <v>403</v>
      </c>
      <c r="D3" t="s">
        <v>31</v>
      </c>
      <c r="E3" t="s">
        <v>404</v>
      </c>
      <c r="F3" t="s">
        <v>405</v>
      </c>
      <c r="G3" t="s">
        <v>18</v>
      </c>
      <c r="H3" s="6">
        <v>318</v>
      </c>
      <c r="I3" s="6">
        <v>233</v>
      </c>
      <c r="J3" s="6">
        <v>234</v>
      </c>
      <c r="K3" s="7">
        <f>AVERAGE(H3:J3)</f>
        <v>261.66666666666669</v>
      </c>
      <c r="L3" s="7">
        <f>J3-I3</f>
        <v>1</v>
      </c>
      <c r="M3" s="8">
        <f>L3/I3</f>
        <v>4.2918454935622317E-3</v>
      </c>
    </row>
    <row r="4" spans="1:13" x14ac:dyDescent="0.35">
      <c r="A4" t="s">
        <v>12</v>
      </c>
      <c r="B4" s="5" t="s">
        <v>456</v>
      </c>
      <c r="C4" t="s">
        <v>457</v>
      </c>
      <c r="D4" t="s">
        <v>31</v>
      </c>
      <c r="E4" t="s">
        <v>458</v>
      </c>
      <c r="F4" t="s">
        <v>459</v>
      </c>
      <c r="G4" t="s">
        <v>18</v>
      </c>
      <c r="H4" s="6">
        <v>270</v>
      </c>
      <c r="I4" s="6">
        <v>220</v>
      </c>
      <c r="J4" s="6">
        <v>274</v>
      </c>
      <c r="K4" s="7">
        <f>AVERAGE(H4:J4)</f>
        <v>254.66666666666666</v>
      </c>
      <c r="L4" s="7">
        <f>J4-I4</f>
        <v>54</v>
      </c>
      <c r="M4" s="8">
        <f>L4/I4</f>
        <v>0.24545454545454545</v>
      </c>
    </row>
    <row r="5" spans="1:13" x14ac:dyDescent="0.35">
      <c r="A5" t="s">
        <v>12</v>
      </c>
      <c r="B5" s="5" t="s">
        <v>444</v>
      </c>
      <c r="C5" t="s">
        <v>445</v>
      </c>
      <c r="D5" t="s">
        <v>31</v>
      </c>
      <c r="E5" t="s">
        <v>446</v>
      </c>
      <c r="F5" t="s">
        <v>447</v>
      </c>
      <c r="G5" t="s">
        <v>18</v>
      </c>
      <c r="H5" s="6">
        <v>222</v>
      </c>
      <c r="I5" s="6">
        <v>146</v>
      </c>
      <c r="J5" s="6">
        <v>147</v>
      </c>
      <c r="K5" s="7">
        <f>AVERAGE(H5:J5)</f>
        <v>171.66666666666666</v>
      </c>
      <c r="L5" s="7">
        <f>J5-I5</f>
        <v>1</v>
      </c>
      <c r="M5" s="8">
        <f>L5/I5</f>
        <v>6.8493150684931503E-3</v>
      </c>
    </row>
    <row r="6" spans="1:13" x14ac:dyDescent="0.35">
      <c r="A6" t="s">
        <v>12</v>
      </c>
      <c r="B6" s="5" t="s">
        <v>460</v>
      </c>
      <c r="C6" t="s">
        <v>461</v>
      </c>
      <c r="D6" t="s">
        <v>31</v>
      </c>
      <c r="E6" t="s">
        <v>462</v>
      </c>
      <c r="F6" t="s">
        <v>463</v>
      </c>
      <c r="G6" t="s">
        <v>18</v>
      </c>
      <c r="H6" s="6">
        <v>131</v>
      </c>
      <c r="I6" s="6">
        <v>81</v>
      </c>
      <c r="J6" s="6">
        <v>82</v>
      </c>
      <c r="K6" s="7">
        <f>AVERAGE(H6:J6)</f>
        <v>98</v>
      </c>
      <c r="L6" s="7">
        <f>J6-I6</f>
        <v>1</v>
      </c>
      <c r="M6" s="8">
        <f>L6/I6</f>
        <v>1.2345679012345678E-2</v>
      </c>
    </row>
    <row r="7" spans="1:13" x14ac:dyDescent="0.35">
      <c r="A7" t="s">
        <v>12</v>
      </c>
      <c r="B7" s="5" t="s">
        <v>107</v>
      </c>
      <c r="C7" t="s">
        <v>108</v>
      </c>
      <c r="D7" t="s">
        <v>31</v>
      </c>
      <c r="E7" t="s">
        <v>109</v>
      </c>
      <c r="F7" t="s">
        <v>110</v>
      </c>
      <c r="G7" t="s">
        <v>34</v>
      </c>
      <c r="H7" s="6">
        <v>59</v>
      </c>
      <c r="I7" s="6">
        <v>88</v>
      </c>
      <c r="J7" s="6">
        <v>145</v>
      </c>
      <c r="K7" s="7">
        <f>AVERAGE(H7:J7)</f>
        <v>97.333333333333329</v>
      </c>
      <c r="L7" s="7">
        <f>J7-I7</f>
        <v>57</v>
      </c>
      <c r="M7" s="8">
        <f>L7/I7</f>
        <v>0.64772727272727271</v>
      </c>
    </row>
    <row r="8" spans="1:13" x14ac:dyDescent="0.35">
      <c r="A8" t="s">
        <v>12</v>
      </c>
      <c r="B8" s="5" t="s">
        <v>360</v>
      </c>
      <c r="C8" t="s">
        <v>361</v>
      </c>
      <c r="D8" t="s">
        <v>31</v>
      </c>
      <c r="E8" t="s">
        <v>362</v>
      </c>
      <c r="F8" t="s">
        <v>363</v>
      </c>
      <c r="G8" t="s">
        <v>34</v>
      </c>
      <c r="H8" s="6">
        <v>77</v>
      </c>
      <c r="I8" s="6">
        <v>82</v>
      </c>
      <c r="J8" s="6">
        <v>87</v>
      </c>
      <c r="K8" s="7">
        <f>AVERAGE(H8:J8)</f>
        <v>82</v>
      </c>
      <c r="L8" s="7">
        <f>J8-I8</f>
        <v>5</v>
      </c>
      <c r="M8" s="8">
        <f>L8/I8</f>
        <v>6.097560975609756E-2</v>
      </c>
    </row>
    <row r="9" spans="1:13" x14ac:dyDescent="0.35">
      <c r="A9" t="s">
        <v>12</v>
      </c>
      <c r="B9" s="5" t="s">
        <v>379</v>
      </c>
      <c r="C9" t="s">
        <v>380</v>
      </c>
      <c r="D9" t="s">
        <v>31</v>
      </c>
      <c r="E9" t="s">
        <v>381</v>
      </c>
      <c r="F9" t="s">
        <v>382</v>
      </c>
      <c r="G9" t="s">
        <v>34</v>
      </c>
      <c r="H9" s="6">
        <v>0</v>
      </c>
      <c r="I9" s="6">
        <v>75</v>
      </c>
      <c r="J9" s="6">
        <v>141</v>
      </c>
      <c r="K9" s="7">
        <f>AVERAGE(H9:J9)</f>
        <v>72</v>
      </c>
      <c r="L9" s="7">
        <f>J9-I9</f>
        <v>66</v>
      </c>
      <c r="M9" s="8">
        <f>L9/I9</f>
        <v>0.88</v>
      </c>
    </row>
    <row r="10" spans="1:13" x14ac:dyDescent="0.35">
      <c r="A10" t="s">
        <v>12</v>
      </c>
      <c r="B10" s="5" t="s">
        <v>171</v>
      </c>
      <c r="C10" t="s">
        <v>172</v>
      </c>
      <c r="D10" t="s">
        <v>15</v>
      </c>
      <c r="E10" t="s">
        <v>199</v>
      </c>
      <c r="F10" t="s">
        <v>200</v>
      </c>
      <c r="G10" t="s">
        <v>28</v>
      </c>
      <c r="H10" s="6">
        <v>106</v>
      </c>
      <c r="I10" s="6">
        <v>44</v>
      </c>
      <c r="J10" s="6">
        <v>58</v>
      </c>
      <c r="K10" s="7">
        <f>AVERAGE(H10:J10)</f>
        <v>69.333333333333329</v>
      </c>
      <c r="L10" s="7">
        <f>J10-I10</f>
        <v>14</v>
      </c>
      <c r="M10" s="8">
        <f>L10/I10</f>
        <v>0.31818181818181818</v>
      </c>
    </row>
    <row r="11" spans="1:13" x14ac:dyDescent="0.35">
      <c r="A11" t="s">
        <v>12</v>
      </c>
      <c r="B11" s="5" t="s">
        <v>436</v>
      </c>
      <c r="C11" t="s">
        <v>437</v>
      </c>
      <c r="D11" t="s">
        <v>31</v>
      </c>
      <c r="E11" t="s">
        <v>438</v>
      </c>
      <c r="F11" t="s">
        <v>439</v>
      </c>
      <c r="G11" t="s">
        <v>34</v>
      </c>
      <c r="H11" s="6">
        <v>51</v>
      </c>
      <c r="I11" s="6">
        <v>54</v>
      </c>
      <c r="J11" s="6">
        <v>66</v>
      </c>
      <c r="K11" s="7">
        <f>AVERAGE(H11:J11)</f>
        <v>57</v>
      </c>
      <c r="L11" s="7">
        <f>J11-I11</f>
        <v>12</v>
      </c>
      <c r="M11" s="8">
        <f>L11/I11</f>
        <v>0.22222222222222221</v>
      </c>
    </row>
    <row r="12" spans="1:13" x14ac:dyDescent="0.35">
      <c r="A12" t="s">
        <v>12</v>
      </c>
      <c r="B12" s="5" t="s">
        <v>383</v>
      </c>
      <c r="C12" t="s">
        <v>384</v>
      </c>
      <c r="D12" t="s">
        <v>15</v>
      </c>
      <c r="E12" t="s">
        <v>385</v>
      </c>
      <c r="F12" t="s">
        <v>386</v>
      </c>
      <c r="G12" t="s">
        <v>34</v>
      </c>
      <c r="H12" s="6">
        <v>53</v>
      </c>
      <c r="I12" s="6">
        <v>52</v>
      </c>
      <c r="J12" s="6">
        <v>57</v>
      </c>
      <c r="K12" s="7">
        <f>AVERAGE(H12:J12)</f>
        <v>54</v>
      </c>
      <c r="L12" s="7">
        <f>J12-I12</f>
        <v>5</v>
      </c>
      <c r="M12" s="8">
        <f>L12/I12</f>
        <v>9.6153846153846159E-2</v>
      </c>
    </row>
    <row r="13" spans="1:13" x14ac:dyDescent="0.35">
      <c r="A13" t="s">
        <v>12</v>
      </c>
      <c r="B13" s="5" t="s">
        <v>327</v>
      </c>
      <c r="C13" t="s">
        <v>328</v>
      </c>
      <c r="D13" t="s">
        <v>31</v>
      </c>
      <c r="E13" t="s">
        <v>329</v>
      </c>
      <c r="F13" t="s">
        <v>330</v>
      </c>
      <c r="G13" t="s">
        <v>34</v>
      </c>
      <c r="H13" s="6">
        <v>51</v>
      </c>
      <c r="I13" s="6">
        <v>33</v>
      </c>
      <c r="J13" s="6">
        <v>46</v>
      </c>
      <c r="K13" s="7">
        <f>AVERAGE(H13:J13)</f>
        <v>43.333333333333336</v>
      </c>
      <c r="L13" s="7">
        <f>J13-I13</f>
        <v>13</v>
      </c>
      <c r="M13" s="8">
        <f>L13/I13</f>
        <v>0.39393939393939392</v>
      </c>
    </row>
    <row r="14" spans="1:13" x14ac:dyDescent="0.35">
      <c r="A14" t="s">
        <v>12</v>
      </c>
      <c r="B14" s="5" t="s">
        <v>448</v>
      </c>
      <c r="C14" t="s">
        <v>449</v>
      </c>
      <c r="D14" t="s">
        <v>31</v>
      </c>
      <c r="E14" t="s">
        <v>454</v>
      </c>
      <c r="F14" t="s">
        <v>455</v>
      </c>
      <c r="G14" t="s">
        <v>20</v>
      </c>
      <c r="H14" s="6">
        <v>0</v>
      </c>
      <c r="I14" s="6">
        <v>36</v>
      </c>
      <c r="J14" s="6">
        <v>93</v>
      </c>
      <c r="K14" s="7">
        <f>AVERAGE(H14:J14)</f>
        <v>43</v>
      </c>
      <c r="L14" s="7">
        <f>J14-I14</f>
        <v>57</v>
      </c>
      <c r="M14" s="8">
        <f>L14/I14</f>
        <v>1.5833333333333333</v>
      </c>
    </row>
    <row r="15" spans="1:13" x14ac:dyDescent="0.35">
      <c r="A15" t="s">
        <v>12</v>
      </c>
      <c r="B15" s="5" t="s">
        <v>331</v>
      </c>
      <c r="C15" t="s">
        <v>332</v>
      </c>
      <c r="D15" t="s">
        <v>15</v>
      </c>
      <c r="E15" t="s">
        <v>340</v>
      </c>
      <c r="F15" t="s">
        <v>338</v>
      </c>
      <c r="G15" t="s">
        <v>20</v>
      </c>
      <c r="H15" s="6">
        <v>35</v>
      </c>
      <c r="I15" s="6">
        <v>30</v>
      </c>
      <c r="J15" s="6">
        <v>61</v>
      </c>
      <c r="K15" s="7">
        <f>AVERAGE(H15:J15)</f>
        <v>42</v>
      </c>
      <c r="L15" s="7">
        <f>J15-I15</f>
        <v>31</v>
      </c>
      <c r="M15" s="8">
        <f>L15/I15</f>
        <v>1.0333333333333334</v>
      </c>
    </row>
    <row r="16" spans="1:13" x14ac:dyDescent="0.35">
      <c r="A16" t="s">
        <v>12</v>
      </c>
      <c r="B16" s="5" t="s">
        <v>424</v>
      </c>
      <c r="C16" t="s">
        <v>425</v>
      </c>
      <c r="D16" t="s">
        <v>31</v>
      </c>
      <c r="E16" t="s">
        <v>426</v>
      </c>
      <c r="F16" t="s">
        <v>427</v>
      </c>
      <c r="G16" t="s">
        <v>34</v>
      </c>
      <c r="H16" s="6">
        <v>25</v>
      </c>
      <c r="I16" s="6">
        <v>36</v>
      </c>
      <c r="J16" s="6">
        <v>64</v>
      </c>
      <c r="K16" s="7">
        <f>AVERAGE(H16:J16)</f>
        <v>41.666666666666664</v>
      </c>
      <c r="L16" s="7">
        <f>J16-I16</f>
        <v>28</v>
      </c>
      <c r="M16" s="8">
        <f>L16/I16</f>
        <v>0.77777777777777779</v>
      </c>
    </row>
    <row r="17" spans="1:13" x14ac:dyDescent="0.35">
      <c r="A17" t="s">
        <v>12</v>
      </c>
      <c r="B17" s="5" t="s">
        <v>316</v>
      </c>
      <c r="C17" t="s">
        <v>317</v>
      </c>
      <c r="D17" t="s">
        <v>15</v>
      </c>
      <c r="E17" t="s">
        <v>320</v>
      </c>
      <c r="F17" t="s">
        <v>321</v>
      </c>
      <c r="G17" t="s">
        <v>18</v>
      </c>
      <c r="H17" s="6">
        <v>46</v>
      </c>
      <c r="I17" s="6">
        <v>30</v>
      </c>
      <c r="J17" s="6">
        <v>48</v>
      </c>
      <c r="K17" s="7">
        <f>AVERAGE(H17:J17)</f>
        <v>41.333333333333336</v>
      </c>
      <c r="L17" s="7">
        <f>J17-I17</f>
        <v>18</v>
      </c>
      <c r="M17" s="8">
        <f>L17/I17</f>
        <v>0.6</v>
      </c>
    </row>
    <row r="18" spans="1:13" x14ac:dyDescent="0.35">
      <c r="A18" t="s">
        <v>12</v>
      </c>
      <c r="B18" s="5" t="s">
        <v>375</v>
      </c>
      <c r="C18" t="s">
        <v>376</v>
      </c>
      <c r="D18" t="s">
        <v>31</v>
      </c>
      <c r="E18" t="s">
        <v>377</v>
      </c>
      <c r="F18" t="s">
        <v>378</v>
      </c>
      <c r="G18" t="s">
        <v>34</v>
      </c>
      <c r="H18" s="6">
        <v>14</v>
      </c>
      <c r="I18" s="6">
        <v>47</v>
      </c>
      <c r="J18" s="6">
        <v>55</v>
      </c>
      <c r="K18" s="7">
        <f>AVERAGE(H18:J18)</f>
        <v>38.666666666666664</v>
      </c>
      <c r="L18" s="7">
        <f>J18-I18</f>
        <v>8</v>
      </c>
      <c r="M18" s="8">
        <f>L18/I18</f>
        <v>0.1702127659574468</v>
      </c>
    </row>
    <row r="19" spans="1:13" x14ac:dyDescent="0.35">
      <c r="A19" t="s">
        <v>12</v>
      </c>
      <c r="B19" s="5" t="s">
        <v>432</v>
      </c>
      <c r="C19" t="s">
        <v>433</v>
      </c>
      <c r="D19" t="s">
        <v>31</v>
      </c>
      <c r="E19" t="s">
        <v>434</v>
      </c>
      <c r="F19" t="s">
        <v>435</v>
      </c>
      <c r="G19" t="s">
        <v>34</v>
      </c>
      <c r="H19" s="6">
        <v>35</v>
      </c>
      <c r="I19" s="6">
        <v>30</v>
      </c>
      <c r="J19" s="6">
        <v>44</v>
      </c>
      <c r="K19" s="7">
        <f>AVERAGE(H19:J19)</f>
        <v>36.333333333333336</v>
      </c>
      <c r="L19" s="7">
        <f>J19-I19</f>
        <v>14</v>
      </c>
      <c r="M19" s="8">
        <f>L19/I19</f>
        <v>0.46666666666666667</v>
      </c>
    </row>
    <row r="20" spans="1:13" x14ac:dyDescent="0.35">
      <c r="A20" t="s">
        <v>12</v>
      </c>
      <c r="B20" s="5" t="s">
        <v>289</v>
      </c>
      <c r="C20" t="s">
        <v>290</v>
      </c>
      <c r="D20" t="s">
        <v>15</v>
      </c>
      <c r="E20" t="s">
        <v>291</v>
      </c>
      <c r="F20" t="s">
        <v>292</v>
      </c>
      <c r="G20" t="s">
        <v>28</v>
      </c>
      <c r="H20" s="6">
        <v>33</v>
      </c>
      <c r="I20" s="6">
        <v>46</v>
      </c>
      <c r="J20" s="6">
        <v>26</v>
      </c>
      <c r="K20" s="7">
        <f>AVERAGE(H20:J20)</f>
        <v>35</v>
      </c>
      <c r="L20" s="7">
        <f>J20-I20</f>
        <v>-20</v>
      </c>
      <c r="M20" s="8">
        <f>L20/I20</f>
        <v>-0.43478260869565216</v>
      </c>
    </row>
    <row r="21" spans="1:13" x14ac:dyDescent="0.35">
      <c r="A21" t="s">
        <v>12</v>
      </c>
      <c r="B21" s="5" t="s">
        <v>350</v>
      </c>
      <c r="C21" t="s">
        <v>351</v>
      </c>
      <c r="D21" t="s">
        <v>15</v>
      </c>
      <c r="E21" t="s">
        <v>354</v>
      </c>
      <c r="F21" t="s">
        <v>353</v>
      </c>
      <c r="G21" t="s">
        <v>20</v>
      </c>
      <c r="H21" s="6">
        <v>32</v>
      </c>
      <c r="I21" s="6">
        <v>30</v>
      </c>
      <c r="J21" s="6">
        <v>42</v>
      </c>
      <c r="K21" s="7">
        <f>AVERAGE(H21:J21)</f>
        <v>34.666666666666664</v>
      </c>
      <c r="L21" s="7">
        <f>J21-I21</f>
        <v>12</v>
      </c>
      <c r="M21" s="8">
        <f>L21/I21</f>
        <v>0.4</v>
      </c>
    </row>
    <row r="22" spans="1:13" x14ac:dyDescent="0.35">
      <c r="A22" t="s">
        <v>12</v>
      </c>
      <c r="B22" s="5" t="s">
        <v>44</v>
      </c>
      <c r="C22" t="s">
        <v>45</v>
      </c>
      <c r="D22" t="s">
        <v>15</v>
      </c>
      <c r="E22" t="s">
        <v>48</v>
      </c>
      <c r="F22" t="s">
        <v>45</v>
      </c>
      <c r="G22" t="s">
        <v>18</v>
      </c>
      <c r="H22" s="6">
        <v>29</v>
      </c>
      <c r="I22" s="6">
        <v>33</v>
      </c>
      <c r="J22" s="6">
        <v>41</v>
      </c>
      <c r="K22" s="7">
        <f>AVERAGE(H22:J22)</f>
        <v>34.333333333333336</v>
      </c>
      <c r="L22" s="7">
        <f>J22-I22</f>
        <v>8</v>
      </c>
      <c r="M22" s="8">
        <f>L22/I22</f>
        <v>0.24242424242424243</v>
      </c>
    </row>
    <row r="23" spans="1:13" x14ac:dyDescent="0.35">
      <c r="A23" t="s">
        <v>12</v>
      </c>
      <c r="B23" s="5" t="s">
        <v>111</v>
      </c>
      <c r="C23" t="s">
        <v>112</v>
      </c>
      <c r="D23" t="s">
        <v>15</v>
      </c>
      <c r="E23" t="s">
        <v>131</v>
      </c>
      <c r="F23" t="s">
        <v>132</v>
      </c>
      <c r="G23" t="s">
        <v>28</v>
      </c>
      <c r="H23" s="6">
        <v>29</v>
      </c>
      <c r="I23" s="6">
        <v>34</v>
      </c>
      <c r="J23" s="6">
        <v>37</v>
      </c>
      <c r="K23" s="7">
        <f>AVERAGE(H23:J23)</f>
        <v>33.333333333333336</v>
      </c>
      <c r="L23" s="7">
        <f>J23-I23</f>
        <v>3</v>
      </c>
      <c r="M23" s="8">
        <f>L23/I23</f>
        <v>8.8235294117647065E-2</v>
      </c>
    </row>
    <row r="24" spans="1:13" x14ac:dyDescent="0.35">
      <c r="A24" t="s">
        <v>12</v>
      </c>
      <c r="B24" s="5" t="s">
        <v>360</v>
      </c>
      <c r="C24" t="s">
        <v>361</v>
      </c>
      <c r="D24" t="s">
        <v>31</v>
      </c>
      <c r="E24" t="s">
        <v>366</v>
      </c>
      <c r="F24" t="s">
        <v>365</v>
      </c>
      <c r="G24" t="s">
        <v>28</v>
      </c>
      <c r="H24" s="6">
        <v>45</v>
      </c>
      <c r="I24" s="6">
        <v>31</v>
      </c>
      <c r="J24" s="6">
        <v>24</v>
      </c>
      <c r="K24" s="7">
        <f>AVERAGE(H24:J24)</f>
        <v>33.333333333333336</v>
      </c>
      <c r="L24" s="7">
        <f>J24-I24</f>
        <v>-7</v>
      </c>
      <c r="M24" s="8">
        <f>L24/I24</f>
        <v>-0.22580645161290322</v>
      </c>
    </row>
    <row r="25" spans="1:13" x14ac:dyDescent="0.35">
      <c r="A25" t="s">
        <v>12</v>
      </c>
      <c r="B25" s="5" t="s">
        <v>37</v>
      </c>
      <c r="C25" t="s">
        <v>38</v>
      </c>
      <c r="D25" t="s">
        <v>15</v>
      </c>
      <c r="E25" t="s">
        <v>43</v>
      </c>
      <c r="F25" t="s">
        <v>38</v>
      </c>
      <c r="G25" t="s">
        <v>20</v>
      </c>
      <c r="H25" s="6">
        <v>38</v>
      </c>
      <c r="I25" s="6">
        <v>27</v>
      </c>
      <c r="J25" s="6">
        <v>27</v>
      </c>
      <c r="K25" s="7">
        <f>AVERAGE(H25:J25)</f>
        <v>30.666666666666668</v>
      </c>
      <c r="L25" s="7">
        <f>J25-I25</f>
        <v>0</v>
      </c>
      <c r="M25" s="8">
        <f>L25/I25</f>
        <v>0</v>
      </c>
    </row>
    <row r="26" spans="1:13" x14ac:dyDescent="0.35">
      <c r="A26" t="s">
        <v>12</v>
      </c>
      <c r="B26" s="5" t="s">
        <v>44</v>
      </c>
      <c r="C26" t="s">
        <v>45</v>
      </c>
      <c r="D26" t="s">
        <v>15</v>
      </c>
      <c r="E26" t="s">
        <v>51</v>
      </c>
      <c r="F26" t="s">
        <v>45</v>
      </c>
      <c r="G26" t="s">
        <v>28</v>
      </c>
      <c r="H26" s="6">
        <v>28</v>
      </c>
      <c r="I26" s="6">
        <v>29</v>
      </c>
      <c r="J26" s="6">
        <v>34</v>
      </c>
      <c r="K26" s="7">
        <f>AVERAGE(H26:J26)</f>
        <v>30.333333333333332</v>
      </c>
      <c r="L26" s="7">
        <f>J26-I26</f>
        <v>5</v>
      </c>
      <c r="M26" s="8">
        <f>L26/I26</f>
        <v>0.17241379310344829</v>
      </c>
    </row>
    <row r="27" spans="1:13" x14ac:dyDescent="0.35">
      <c r="A27" t="s">
        <v>12</v>
      </c>
      <c r="B27" s="5" t="s">
        <v>448</v>
      </c>
      <c r="C27" t="s">
        <v>449</v>
      </c>
      <c r="D27" t="s">
        <v>31</v>
      </c>
      <c r="E27" t="s">
        <v>452</v>
      </c>
      <c r="F27" t="s">
        <v>453</v>
      </c>
      <c r="G27" t="s">
        <v>20</v>
      </c>
      <c r="H27" s="6">
        <v>0</v>
      </c>
      <c r="I27" s="6">
        <v>29</v>
      </c>
      <c r="J27" s="6">
        <v>60</v>
      </c>
      <c r="K27" s="7">
        <f>AVERAGE(H27:J27)</f>
        <v>29.666666666666668</v>
      </c>
      <c r="L27" s="7">
        <f>J27-I27</f>
        <v>31</v>
      </c>
      <c r="M27" s="8">
        <f>L27/I27</f>
        <v>1.0689655172413792</v>
      </c>
    </row>
    <row r="28" spans="1:13" x14ac:dyDescent="0.35">
      <c r="A28" t="s">
        <v>12</v>
      </c>
      <c r="B28" s="5" t="s">
        <v>350</v>
      </c>
      <c r="C28" t="s">
        <v>351</v>
      </c>
      <c r="D28" t="s">
        <v>15</v>
      </c>
      <c r="E28" t="s">
        <v>352</v>
      </c>
      <c r="F28" t="s">
        <v>353</v>
      </c>
      <c r="G28" t="s">
        <v>18</v>
      </c>
      <c r="H28" s="6">
        <v>32</v>
      </c>
      <c r="I28" s="6">
        <v>28</v>
      </c>
      <c r="J28" s="6">
        <v>25</v>
      </c>
      <c r="K28" s="7">
        <f>AVERAGE(H28:J28)</f>
        <v>28.333333333333332</v>
      </c>
      <c r="L28" s="7">
        <f>J28-I28</f>
        <v>-3</v>
      </c>
      <c r="M28" s="8">
        <f>L28/I28</f>
        <v>-0.10714285714285714</v>
      </c>
    </row>
    <row r="29" spans="1:13" x14ac:dyDescent="0.35">
      <c r="A29" t="s">
        <v>12</v>
      </c>
      <c r="B29" s="5" t="s">
        <v>29</v>
      </c>
      <c r="C29" t="s">
        <v>30</v>
      </c>
      <c r="D29" t="s">
        <v>31</v>
      </c>
      <c r="E29" t="s">
        <v>35</v>
      </c>
      <c r="F29" t="s">
        <v>36</v>
      </c>
      <c r="G29" t="s">
        <v>18</v>
      </c>
      <c r="H29" s="6">
        <v>18</v>
      </c>
      <c r="I29" s="6">
        <v>26</v>
      </c>
      <c r="J29" s="6">
        <v>39</v>
      </c>
      <c r="K29" s="7">
        <f>AVERAGE(H29:J29)</f>
        <v>27.666666666666668</v>
      </c>
      <c r="L29" s="7">
        <f>J29-I29</f>
        <v>13</v>
      </c>
      <c r="M29" s="8">
        <f>L29/I29</f>
        <v>0.5</v>
      </c>
    </row>
    <row r="30" spans="1:13" x14ac:dyDescent="0.35">
      <c r="A30" t="s">
        <v>12</v>
      </c>
      <c r="B30" s="5" t="s">
        <v>78</v>
      </c>
      <c r="C30" t="s">
        <v>79</v>
      </c>
      <c r="D30" t="s">
        <v>15</v>
      </c>
      <c r="E30" t="s">
        <v>84</v>
      </c>
      <c r="F30" t="s">
        <v>85</v>
      </c>
      <c r="G30" t="s">
        <v>18</v>
      </c>
      <c r="H30" s="6">
        <v>27</v>
      </c>
      <c r="I30" s="6">
        <v>33</v>
      </c>
      <c r="J30" s="6">
        <v>22</v>
      </c>
      <c r="K30" s="7">
        <f>AVERAGE(H30:J30)</f>
        <v>27.333333333333332</v>
      </c>
      <c r="L30" s="7">
        <f>J30-I30</f>
        <v>-11</v>
      </c>
      <c r="M30" s="8">
        <f>L30/I30</f>
        <v>-0.33333333333333331</v>
      </c>
    </row>
    <row r="31" spans="1:13" x14ac:dyDescent="0.35">
      <c r="A31" t="s">
        <v>12</v>
      </c>
      <c r="B31" s="5" t="s">
        <v>37</v>
      </c>
      <c r="C31" t="s">
        <v>38</v>
      </c>
      <c r="D31" t="s">
        <v>15</v>
      </c>
      <c r="E31" t="s">
        <v>41</v>
      </c>
      <c r="F31" t="s">
        <v>38</v>
      </c>
      <c r="G31" t="s">
        <v>18</v>
      </c>
      <c r="H31" s="6">
        <v>22</v>
      </c>
      <c r="I31" s="6">
        <v>25</v>
      </c>
      <c r="J31" s="6">
        <v>35</v>
      </c>
      <c r="K31" s="7">
        <f>AVERAGE(H31:J31)</f>
        <v>27.333333333333332</v>
      </c>
      <c r="L31" s="7">
        <f>J31-I31</f>
        <v>10</v>
      </c>
      <c r="M31" s="8">
        <f>L31/I31</f>
        <v>0.4</v>
      </c>
    </row>
    <row r="32" spans="1:13" x14ac:dyDescent="0.35">
      <c r="A32" t="s">
        <v>12</v>
      </c>
      <c r="B32" s="5" t="s">
        <v>448</v>
      </c>
      <c r="C32" t="s">
        <v>449</v>
      </c>
      <c r="D32" t="s">
        <v>31</v>
      </c>
      <c r="E32" t="s">
        <v>450</v>
      </c>
      <c r="F32" t="s">
        <v>451</v>
      </c>
      <c r="G32" t="s">
        <v>20</v>
      </c>
      <c r="H32" s="6">
        <v>0</v>
      </c>
      <c r="I32" s="6">
        <v>29</v>
      </c>
      <c r="J32" s="6">
        <v>51</v>
      </c>
      <c r="K32" s="7">
        <f>AVERAGE(H32:J32)</f>
        <v>26.666666666666668</v>
      </c>
      <c r="L32" s="7">
        <f>J32-I32</f>
        <v>22</v>
      </c>
      <c r="M32" s="8">
        <f>L32/I32</f>
        <v>0.75862068965517238</v>
      </c>
    </row>
    <row r="33" spans="1:13" x14ac:dyDescent="0.35">
      <c r="A33" t="s">
        <v>12</v>
      </c>
      <c r="B33" s="5" t="s">
        <v>331</v>
      </c>
      <c r="C33" t="s">
        <v>332</v>
      </c>
      <c r="D33" t="s">
        <v>15</v>
      </c>
      <c r="E33" t="s">
        <v>333</v>
      </c>
      <c r="F33" t="s">
        <v>334</v>
      </c>
      <c r="G33" t="s">
        <v>34</v>
      </c>
      <c r="H33" s="6">
        <v>26</v>
      </c>
      <c r="I33" s="6">
        <v>10</v>
      </c>
      <c r="J33" s="6">
        <v>35</v>
      </c>
      <c r="K33" s="7">
        <f>AVERAGE(H33:J33)</f>
        <v>23.666666666666668</v>
      </c>
      <c r="L33" s="7">
        <f>J33-I33</f>
        <v>25</v>
      </c>
      <c r="M33" s="8">
        <f>L33/I33</f>
        <v>2.5</v>
      </c>
    </row>
    <row r="34" spans="1:13" x14ac:dyDescent="0.35">
      <c r="A34" t="s">
        <v>12</v>
      </c>
      <c r="B34" s="5" t="s">
        <v>52</v>
      </c>
      <c r="C34" t="s">
        <v>53</v>
      </c>
      <c r="D34" t="s">
        <v>15</v>
      </c>
      <c r="E34" t="s">
        <v>57</v>
      </c>
      <c r="F34" t="s">
        <v>58</v>
      </c>
      <c r="G34" t="s">
        <v>28</v>
      </c>
      <c r="H34" s="6">
        <v>16</v>
      </c>
      <c r="I34" s="6">
        <v>25</v>
      </c>
      <c r="J34" s="6">
        <v>27</v>
      </c>
      <c r="K34" s="7">
        <f>AVERAGE(H34:J34)</f>
        <v>22.666666666666668</v>
      </c>
      <c r="L34" s="7">
        <f>J34-I34</f>
        <v>2</v>
      </c>
      <c r="M34" s="8">
        <f>L34/I34</f>
        <v>0.08</v>
      </c>
    </row>
    <row r="35" spans="1:13" x14ac:dyDescent="0.35">
      <c r="A35" t="s">
        <v>12</v>
      </c>
      <c r="B35" s="5" t="s">
        <v>331</v>
      </c>
      <c r="C35" t="s">
        <v>332</v>
      </c>
      <c r="D35" t="s">
        <v>15</v>
      </c>
      <c r="E35" t="s">
        <v>337</v>
      </c>
      <c r="F35" t="s">
        <v>338</v>
      </c>
      <c r="G35" t="s">
        <v>18</v>
      </c>
      <c r="H35" s="6">
        <v>17</v>
      </c>
      <c r="I35" s="6">
        <v>13</v>
      </c>
      <c r="J35" s="6">
        <v>29</v>
      </c>
      <c r="K35" s="7">
        <f>AVERAGE(H35:J35)</f>
        <v>19.666666666666668</v>
      </c>
      <c r="L35" s="7">
        <f>J35-I35</f>
        <v>16</v>
      </c>
      <c r="M35" s="8">
        <f>L35/I35</f>
        <v>1.2307692307692308</v>
      </c>
    </row>
    <row r="36" spans="1:13" x14ac:dyDescent="0.35">
      <c r="A36" t="s">
        <v>12</v>
      </c>
      <c r="B36" s="5" t="s">
        <v>111</v>
      </c>
      <c r="C36" t="s">
        <v>112</v>
      </c>
      <c r="D36" t="s">
        <v>15</v>
      </c>
      <c r="E36" t="s">
        <v>125</v>
      </c>
      <c r="F36" t="s">
        <v>126</v>
      </c>
      <c r="G36" t="s">
        <v>28</v>
      </c>
      <c r="H36" s="6">
        <v>18</v>
      </c>
      <c r="I36" s="6">
        <v>16</v>
      </c>
      <c r="J36" s="6">
        <v>18</v>
      </c>
      <c r="K36" s="7">
        <f>AVERAGE(H36:J36)</f>
        <v>17.333333333333332</v>
      </c>
      <c r="L36" s="7">
        <f>J36-I36</f>
        <v>2</v>
      </c>
      <c r="M36" s="8">
        <f>L36/I36</f>
        <v>0.125</v>
      </c>
    </row>
    <row r="37" spans="1:13" x14ac:dyDescent="0.35">
      <c r="A37" t="s">
        <v>12</v>
      </c>
      <c r="B37" s="5" t="s">
        <v>428</v>
      </c>
      <c r="C37" t="s">
        <v>429</v>
      </c>
      <c r="D37" t="s">
        <v>31</v>
      </c>
      <c r="E37" t="s">
        <v>430</v>
      </c>
      <c r="F37" t="s">
        <v>431</v>
      </c>
      <c r="G37" t="s">
        <v>34</v>
      </c>
      <c r="H37" s="6">
        <v>10</v>
      </c>
      <c r="I37" s="6">
        <v>21</v>
      </c>
      <c r="J37" s="6">
        <v>21</v>
      </c>
      <c r="K37" s="7">
        <f>AVERAGE(H37:J37)</f>
        <v>17.333333333333332</v>
      </c>
      <c r="L37" s="7">
        <f>J37-I37</f>
        <v>0</v>
      </c>
      <c r="M37" s="8">
        <f>L37/I37</f>
        <v>0</v>
      </c>
    </row>
    <row r="38" spans="1:13" x14ac:dyDescent="0.35">
      <c r="A38" t="s">
        <v>12</v>
      </c>
      <c r="B38" s="5" t="s">
        <v>225</v>
      </c>
      <c r="C38" t="s">
        <v>226</v>
      </c>
      <c r="D38" t="s">
        <v>15</v>
      </c>
      <c r="E38" t="s">
        <v>234</v>
      </c>
      <c r="F38" t="s">
        <v>235</v>
      </c>
      <c r="G38" t="s">
        <v>28</v>
      </c>
      <c r="H38" s="6">
        <v>13</v>
      </c>
      <c r="I38" s="6">
        <v>18</v>
      </c>
      <c r="J38" s="6">
        <v>19</v>
      </c>
      <c r="K38" s="7">
        <f>AVERAGE(H38:J38)</f>
        <v>16.666666666666668</v>
      </c>
      <c r="L38" s="7">
        <f>J38-I38</f>
        <v>1</v>
      </c>
      <c r="M38" s="8">
        <f>L38/I38</f>
        <v>5.5555555555555552E-2</v>
      </c>
    </row>
    <row r="39" spans="1:13" x14ac:dyDescent="0.35">
      <c r="A39" t="s">
        <v>12</v>
      </c>
      <c r="B39" s="5" t="s">
        <v>322</v>
      </c>
      <c r="C39" t="s">
        <v>323</v>
      </c>
      <c r="D39" t="s">
        <v>15</v>
      </c>
      <c r="E39" t="s">
        <v>326</v>
      </c>
      <c r="F39" t="s">
        <v>323</v>
      </c>
      <c r="G39" t="s">
        <v>20</v>
      </c>
      <c r="H39" s="6">
        <v>26</v>
      </c>
      <c r="I39" s="6">
        <v>19</v>
      </c>
      <c r="J39" s="6">
        <v>4</v>
      </c>
      <c r="K39" s="7">
        <f>AVERAGE(H39:J39)</f>
        <v>16.333333333333332</v>
      </c>
      <c r="L39" s="7">
        <f>J39-I39</f>
        <v>-15</v>
      </c>
      <c r="M39" s="8">
        <f>L39/I39</f>
        <v>-0.78947368421052633</v>
      </c>
    </row>
    <row r="40" spans="1:13" x14ac:dyDescent="0.35">
      <c r="A40" t="s">
        <v>12</v>
      </c>
      <c r="B40" s="5" t="s">
        <v>331</v>
      </c>
      <c r="C40" t="s">
        <v>332</v>
      </c>
      <c r="D40" t="s">
        <v>15</v>
      </c>
      <c r="E40" t="s">
        <v>343</v>
      </c>
      <c r="F40" t="s">
        <v>338</v>
      </c>
      <c r="G40" t="s">
        <v>20</v>
      </c>
      <c r="H40" s="6">
        <v>8</v>
      </c>
      <c r="I40" s="6">
        <v>6</v>
      </c>
      <c r="J40" s="6">
        <v>34</v>
      </c>
      <c r="K40" s="7">
        <f>AVERAGE(H40:J40)</f>
        <v>16</v>
      </c>
      <c r="L40" s="7">
        <f>J40-I40</f>
        <v>28</v>
      </c>
      <c r="M40" s="8">
        <f>L40/I40</f>
        <v>4.666666666666667</v>
      </c>
    </row>
    <row r="41" spans="1:13" x14ac:dyDescent="0.35">
      <c r="A41" t="s">
        <v>12</v>
      </c>
      <c r="B41" s="5" t="s">
        <v>355</v>
      </c>
      <c r="C41" t="s">
        <v>356</v>
      </c>
      <c r="D41" t="s">
        <v>31</v>
      </c>
      <c r="E41" t="s">
        <v>357</v>
      </c>
      <c r="F41" t="s">
        <v>358</v>
      </c>
      <c r="G41" t="s">
        <v>34</v>
      </c>
      <c r="H41" s="6">
        <v>19</v>
      </c>
      <c r="I41" s="6">
        <v>13</v>
      </c>
      <c r="J41" s="6">
        <v>15</v>
      </c>
      <c r="K41" s="7">
        <f>AVERAGE(H41:J41)</f>
        <v>15.666666666666666</v>
      </c>
      <c r="L41" s="7">
        <f>J41-I41</f>
        <v>2</v>
      </c>
      <c r="M41" s="8">
        <f>L41/I41</f>
        <v>0.15384615384615385</v>
      </c>
    </row>
    <row r="42" spans="1:13" x14ac:dyDescent="0.35">
      <c r="A42" t="s">
        <v>12</v>
      </c>
      <c r="B42" s="5" t="s">
        <v>371</v>
      </c>
      <c r="C42" t="s">
        <v>372</v>
      </c>
      <c r="D42" t="s">
        <v>31</v>
      </c>
      <c r="E42" t="s">
        <v>373</v>
      </c>
      <c r="F42" t="s">
        <v>374</v>
      </c>
      <c r="G42" t="s">
        <v>28</v>
      </c>
      <c r="H42" s="6">
        <v>15</v>
      </c>
      <c r="I42" s="6">
        <v>9</v>
      </c>
      <c r="J42" s="6">
        <v>22</v>
      </c>
      <c r="K42" s="7">
        <f>AVERAGE(H42:J42)</f>
        <v>15.333333333333334</v>
      </c>
      <c r="L42" s="7">
        <f>J42-I42</f>
        <v>13</v>
      </c>
      <c r="M42" s="8">
        <f>L42/I42</f>
        <v>1.4444444444444444</v>
      </c>
    </row>
    <row r="43" spans="1:13" x14ac:dyDescent="0.35">
      <c r="A43" t="s">
        <v>12</v>
      </c>
      <c r="B43" s="5" t="s">
        <v>141</v>
      </c>
      <c r="C43" t="s">
        <v>142</v>
      </c>
      <c r="D43" t="s">
        <v>15</v>
      </c>
      <c r="E43" t="s">
        <v>145</v>
      </c>
      <c r="F43" t="s">
        <v>146</v>
      </c>
      <c r="G43" t="s">
        <v>18</v>
      </c>
      <c r="H43" s="6">
        <v>17</v>
      </c>
      <c r="I43" s="6">
        <v>12</v>
      </c>
      <c r="J43" s="6">
        <v>15</v>
      </c>
      <c r="K43" s="7">
        <f>AVERAGE(H43:J43)</f>
        <v>14.666666666666666</v>
      </c>
      <c r="L43" s="7">
        <f>J43-I43</f>
        <v>3</v>
      </c>
      <c r="M43" s="8">
        <f>L43/I43</f>
        <v>0.25</v>
      </c>
    </row>
    <row r="44" spans="1:13" x14ac:dyDescent="0.35">
      <c r="A44" t="s">
        <v>12</v>
      </c>
      <c r="B44" s="5" t="s">
        <v>355</v>
      </c>
      <c r="C44" t="s">
        <v>356</v>
      </c>
      <c r="D44" t="s">
        <v>31</v>
      </c>
      <c r="E44" t="s">
        <v>359</v>
      </c>
      <c r="F44" t="s">
        <v>356</v>
      </c>
      <c r="G44" t="s">
        <v>18</v>
      </c>
      <c r="H44" s="6">
        <v>16</v>
      </c>
      <c r="I44" s="6">
        <v>13</v>
      </c>
      <c r="J44" s="6">
        <v>15</v>
      </c>
      <c r="K44" s="7">
        <f>AVERAGE(H44:J44)</f>
        <v>14.666666666666666</v>
      </c>
      <c r="L44" s="7">
        <f>J44-I44</f>
        <v>2</v>
      </c>
      <c r="M44" s="8">
        <f>L44/I44</f>
        <v>0.15384615384615385</v>
      </c>
    </row>
    <row r="45" spans="1:13" x14ac:dyDescent="0.35">
      <c r="A45" t="s">
        <v>12</v>
      </c>
      <c r="B45" s="5" t="s">
        <v>63</v>
      </c>
      <c r="C45" t="s">
        <v>64</v>
      </c>
      <c r="D45" t="s">
        <v>15</v>
      </c>
      <c r="E45" t="s">
        <v>67</v>
      </c>
      <c r="F45" t="s">
        <v>66</v>
      </c>
      <c r="G45" t="s">
        <v>20</v>
      </c>
      <c r="H45" s="6">
        <v>13</v>
      </c>
      <c r="I45" s="6">
        <v>10</v>
      </c>
      <c r="J45" s="6">
        <v>15</v>
      </c>
      <c r="K45" s="7">
        <f>AVERAGE(H45:J45)</f>
        <v>12.666666666666666</v>
      </c>
      <c r="L45" s="7">
        <f>J45-I45</f>
        <v>5</v>
      </c>
      <c r="M45" s="8">
        <f>L45/I45</f>
        <v>0.5</v>
      </c>
    </row>
    <row r="46" spans="1:13" x14ac:dyDescent="0.35">
      <c r="A46" t="s">
        <v>12</v>
      </c>
      <c r="B46" s="5" t="s">
        <v>63</v>
      </c>
      <c r="C46" t="s">
        <v>64</v>
      </c>
      <c r="D46" t="s">
        <v>15</v>
      </c>
      <c r="E46" t="s">
        <v>65</v>
      </c>
      <c r="F46" t="s">
        <v>66</v>
      </c>
      <c r="G46" t="s">
        <v>18</v>
      </c>
      <c r="H46" s="6">
        <v>11</v>
      </c>
      <c r="I46" s="6">
        <v>16</v>
      </c>
      <c r="J46" s="6">
        <v>9</v>
      </c>
      <c r="K46" s="7">
        <f>AVERAGE(H46:J46)</f>
        <v>12</v>
      </c>
      <c r="L46" s="7">
        <f>J46-I46</f>
        <v>-7</v>
      </c>
      <c r="M46" s="8">
        <f>L46/I46</f>
        <v>-0.4375</v>
      </c>
    </row>
    <row r="47" spans="1:13" x14ac:dyDescent="0.35">
      <c r="A47" t="s">
        <v>12</v>
      </c>
      <c r="B47" s="5" t="s">
        <v>383</v>
      </c>
      <c r="C47" t="s">
        <v>384</v>
      </c>
      <c r="D47" t="s">
        <v>15</v>
      </c>
      <c r="E47" t="s">
        <v>387</v>
      </c>
      <c r="F47" t="s">
        <v>388</v>
      </c>
      <c r="G47" t="s">
        <v>18</v>
      </c>
      <c r="H47" s="6">
        <v>13</v>
      </c>
      <c r="I47" s="6">
        <v>13</v>
      </c>
      <c r="J47" s="6">
        <v>10</v>
      </c>
      <c r="K47" s="7">
        <f>AVERAGE(H47:J47)</f>
        <v>12</v>
      </c>
      <c r="L47" s="7">
        <f>J47-I47</f>
        <v>-3</v>
      </c>
      <c r="M47" s="8">
        <f>L47/I47</f>
        <v>-0.23076923076923078</v>
      </c>
    </row>
    <row r="48" spans="1:13" x14ac:dyDescent="0.35">
      <c r="A48" t="s">
        <v>12</v>
      </c>
      <c r="B48" s="5" t="s">
        <v>225</v>
      </c>
      <c r="C48" t="s">
        <v>226</v>
      </c>
      <c r="D48" t="s">
        <v>15</v>
      </c>
      <c r="E48" t="s">
        <v>236</v>
      </c>
      <c r="F48" t="s">
        <v>228</v>
      </c>
      <c r="G48" t="s">
        <v>28</v>
      </c>
      <c r="H48" s="6">
        <v>14</v>
      </c>
      <c r="I48" s="6">
        <v>11</v>
      </c>
      <c r="J48" s="6">
        <v>11</v>
      </c>
      <c r="K48" s="7">
        <f>AVERAGE(H48:J48)</f>
        <v>12</v>
      </c>
      <c r="L48" s="7">
        <f>J48-I48</f>
        <v>0</v>
      </c>
      <c r="M48" s="8">
        <f>L48/I48</f>
        <v>0</v>
      </c>
    </row>
    <row r="49" spans="1:13" x14ac:dyDescent="0.35">
      <c r="A49" t="s">
        <v>12</v>
      </c>
      <c r="B49" s="5" t="s">
        <v>52</v>
      </c>
      <c r="C49" t="s">
        <v>53</v>
      </c>
      <c r="D49" t="s">
        <v>15</v>
      </c>
      <c r="E49" t="s">
        <v>54</v>
      </c>
      <c r="F49" t="s">
        <v>55</v>
      </c>
      <c r="G49" t="s">
        <v>18</v>
      </c>
      <c r="H49" s="6">
        <v>15</v>
      </c>
      <c r="I49" s="6">
        <v>7</v>
      </c>
      <c r="J49" s="6">
        <v>12</v>
      </c>
      <c r="K49" s="7">
        <f>AVERAGE(H49:J49)</f>
        <v>11.333333333333334</v>
      </c>
      <c r="L49" s="7">
        <f>J49-I49</f>
        <v>5</v>
      </c>
      <c r="M49" s="8">
        <f>L49/I49</f>
        <v>0.7142857142857143</v>
      </c>
    </row>
    <row r="50" spans="1:13" x14ac:dyDescent="0.35">
      <c r="A50" t="s">
        <v>12</v>
      </c>
      <c r="B50" s="5" t="s">
        <v>272</v>
      </c>
      <c r="C50" t="s">
        <v>273</v>
      </c>
      <c r="D50" t="s">
        <v>15</v>
      </c>
      <c r="E50" t="s">
        <v>274</v>
      </c>
      <c r="F50" t="s">
        <v>275</v>
      </c>
      <c r="G50" t="s">
        <v>18</v>
      </c>
      <c r="H50" s="6">
        <v>10</v>
      </c>
      <c r="I50" s="6">
        <v>10</v>
      </c>
      <c r="J50" s="6">
        <v>13</v>
      </c>
      <c r="K50" s="7">
        <f>AVERAGE(H50:J50)</f>
        <v>11</v>
      </c>
      <c r="L50" s="7">
        <f>J50-I50</f>
        <v>3</v>
      </c>
      <c r="M50" s="8">
        <f>L50/I50</f>
        <v>0.3</v>
      </c>
    </row>
    <row r="51" spans="1:13" x14ac:dyDescent="0.35">
      <c r="A51" t="s">
        <v>12</v>
      </c>
      <c r="B51" s="5" t="s">
        <v>37</v>
      </c>
      <c r="C51" t="s">
        <v>38</v>
      </c>
      <c r="D51" t="s">
        <v>15</v>
      </c>
      <c r="E51" t="s">
        <v>42</v>
      </c>
      <c r="F51" t="s">
        <v>38</v>
      </c>
      <c r="G51" t="s">
        <v>20</v>
      </c>
      <c r="H51" s="6">
        <v>8</v>
      </c>
      <c r="I51" s="6">
        <v>9</v>
      </c>
      <c r="J51" s="6">
        <v>16</v>
      </c>
      <c r="K51" s="7">
        <f>AVERAGE(H51:J51)</f>
        <v>11</v>
      </c>
      <c r="L51" s="7">
        <f>J51-I51</f>
        <v>7</v>
      </c>
      <c r="M51" s="8">
        <f>L51/I51</f>
        <v>0.77777777777777779</v>
      </c>
    </row>
    <row r="52" spans="1:13" x14ac:dyDescent="0.35">
      <c r="A52" t="s">
        <v>12</v>
      </c>
      <c r="B52" s="5" t="s">
        <v>73</v>
      </c>
      <c r="C52" t="s">
        <v>74</v>
      </c>
      <c r="D52" t="s">
        <v>15</v>
      </c>
      <c r="E52" t="s">
        <v>75</v>
      </c>
      <c r="F52" t="s">
        <v>76</v>
      </c>
      <c r="G52" t="s">
        <v>34</v>
      </c>
      <c r="H52" s="6">
        <v>13</v>
      </c>
      <c r="I52" s="6">
        <v>7</v>
      </c>
      <c r="J52" s="6">
        <v>12</v>
      </c>
      <c r="K52" s="7">
        <f>AVERAGE(H52:J52)</f>
        <v>10.666666666666666</v>
      </c>
      <c r="L52" s="7">
        <f>J52-I52</f>
        <v>5</v>
      </c>
      <c r="M52" s="8">
        <f>L52/I52</f>
        <v>0.7142857142857143</v>
      </c>
    </row>
    <row r="53" spans="1:13" x14ac:dyDescent="0.35">
      <c r="A53" t="s">
        <v>12</v>
      </c>
      <c r="B53" s="5" t="s">
        <v>97</v>
      </c>
      <c r="C53" t="s">
        <v>98</v>
      </c>
      <c r="D53" t="s">
        <v>15</v>
      </c>
      <c r="E53" t="s">
        <v>99</v>
      </c>
      <c r="F53" t="s">
        <v>100</v>
      </c>
      <c r="G53" t="s">
        <v>18</v>
      </c>
      <c r="H53" s="6">
        <v>12</v>
      </c>
      <c r="I53" s="6">
        <v>10</v>
      </c>
      <c r="J53" s="6">
        <v>10</v>
      </c>
      <c r="K53" s="7">
        <f>AVERAGE(H53:J53)</f>
        <v>10.666666666666666</v>
      </c>
      <c r="L53" s="7">
        <f>J53-I53</f>
        <v>0</v>
      </c>
      <c r="M53" s="8">
        <f>L53/I53</f>
        <v>0</v>
      </c>
    </row>
    <row r="54" spans="1:13" x14ac:dyDescent="0.35">
      <c r="A54" t="s">
        <v>12</v>
      </c>
      <c r="B54" s="5" t="s">
        <v>141</v>
      </c>
      <c r="C54" t="s">
        <v>142</v>
      </c>
      <c r="D54" t="s">
        <v>15</v>
      </c>
      <c r="E54" t="s">
        <v>154</v>
      </c>
      <c r="F54" t="s">
        <v>146</v>
      </c>
      <c r="G54" t="s">
        <v>28</v>
      </c>
      <c r="H54" s="6">
        <v>13</v>
      </c>
      <c r="I54" s="6">
        <v>8</v>
      </c>
      <c r="J54" s="6">
        <v>10</v>
      </c>
      <c r="K54" s="7">
        <f>AVERAGE(H54:J54)</f>
        <v>10.333333333333334</v>
      </c>
      <c r="L54" s="7">
        <f>J54-I54</f>
        <v>2</v>
      </c>
      <c r="M54" s="8">
        <f>L54/I54</f>
        <v>0.25</v>
      </c>
    </row>
    <row r="55" spans="1:13" x14ac:dyDescent="0.35">
      <c r="A55" t="s">
        <v>12</v>
      </c>
      <c r="B55" s="5" t="s">
        <v>111</v>
      </c>
      <c r="C55" t="s">
        <v>112</v>
      </c>
      <c r="D55" t="s">
        <v>15</v>
      </c>
      <c r="E55" t="s">
        <v>129</v>
      </c>
      <c r="F55" t="s">
        <v>130</v>
      </c>
      <c r="G55" t="s">
        <v>28</v>
      </c>
      <c r="H55" s="6">
        <v>11</v>
      </c>
      <c r="I55" s="6">
        <v>1</v>
      </c>
      <c r="J55" s="6">
        <v>18</v>
      </c>
      <c r="K55" s="7">
        <f>AVERAGE(H55:J55)</f>
        <v>10</v>
      </c>
      <c r="L55" s="7">
        <f>J55-I55</f>
        <v>17</v>
      </c>
      <c r="M55" s="8">
        <f>L55/I55</f>
        <v>17</v>
      </c>
    </row>
    <row r="56" spans="1:13" x14ac:dyDescent="0.35">
      <c r="A56" t="s">
        <v>12</v>
      </c>
      <c r="B56" s="5" t="s">
        <v>171</v>
      </c>
      <c r="C56" t="s">
        <v>172</v>
      </c>
      <c r="D56" t="s">
        <v>15</v>
      </c>
      <c r="E56" t="s">
        <v>179</v>
      </c>
      <c r="F56" t="s">
        <v>180</v>
      </c>
      <c r="G56" t="s">
        <v>18</v>
      </c>
      <c r="H56" s="6">
        <v>14</v>
      </c>
      <c r="I56" s="6">
        <v>6</v>
      </c>
      <c r="J56" s="6">
        <v>8</v>
      </c>
      <c r="K56" s="7">
        <f>AVERAGE(H56:J56)</f>
        <v>9.3333333333333339</v>
      </c>
      <c r="L56" s="7">
        <f>J56-I56</f>
        <v>2</v>
      </c>
      <c r="M56" s="8">
        <f>L56/I56</f>
        <v>0.33333333333333331</v>
      </c>
    </row>
    <row r="57" spans="1:13" x14ac:dyDescent="0.35">
      <c r="A57" t="s">
        <v>12</v>
      </c>
      <c r="B57" s="5" t="s">
        <v>22</v>
      </c>
      <c r="C57" t="s">
        <v>23</v>
      </c>
      <c r="D57" t="s">
        <v>15</v>
      </c>
      <c r="E57" t="s">
        <v>27</v>
      </c>
      <c r="F57" t="s">
        <v>25</v>
      </c>
      <c r="G57" t="s">
        <v>28</v>
      </c>
      <c r="H57" s="6">
        <v>9</v>
      </c>
      <c r="I57" s="6">
        <v>7</v>
      </c>
      <c r="J57" s="6">
        <v>11</v>
      </c>
      <c r="K57" s="7">
        <f>AVERAGE(H57:J57)</f>
        <v>9</v>
      </c>
      <c r="L57" s="7">
        <f>J57-I57</f>
        <v>4</v>
      </c>
      <c r="M57" s="8">
        <f>L57/I57</f>
        <v>0.5714285714285714</v>
      </c>
    </row>
    <row r="58" spans="1:13" x14ac:dyDescent="0.35">
      <c r="A58" t="s">
        <v>12</v>
      </c>
      <c r="B58" s="5" t="s">
        <v>22</v>
      </c>
      <c r="C58" t="s">
        <v>23</v>
      </c>
      <c r="D58" t="s">
        <v>15</v>
      </c>
      <c r="E58" t="s">
        <v>26</v>
      </c>
      <c r="F58" t="s">
        <v>25</v>
      </c>
      <c r="G58" t="s">
        <v>20</v>
      </c>
      <c r="H58" s="6">
        <v>10</v>
      </c>
      <c r="I58" s="6">
        <v>6</v>
      </c>
      <c r="J58" s="6">
        <v>9</v>
      </c>
      <c r="K58" s="7">
        <f>AVERAGE(H58:J58)</f>
        <v>8.3333333333333339</v>
      </c>
      <c r="L58" s="7">
        <f>J58-I58</f>
        <v>3</v>
      </c>
      <c r="M58" s="8">
        <f>L58/I58</f>
        <v>0.5</v>
      </c>
    </row>
    <row r="59" spans="1:13" x14ac:dyDescent="0.35">
      <c r="A59" t="s">
        <v>12</v>
      </c>
      <c r="B59" s="5" t="s">
        <v>213</v>
      </c>
      <c r="C59" t="s">
        <v>214</v>
      </c>
      <c r="D59" t="s">
        <v>15</v>
      </c>
      <c r="E59" t="s">
        <v>215</v>
      </c>
      <c r="F59" t="s">
        <v>216</v>
      </c>
      <c r="G59" t="s">
        <v>28</v>
      </c>
      <c r="H59" s="6">
        <v>9</v>
      </c>
      <c r="I59" s="6">
        <v>5</v>
      </c>
      <c r="J59" s="6">
        <v>11</v>
      </c>
      <c r="K59" s="7">
        <f>AVERAGE(H59:J59)</f>
        <v>8.3333333333333339</v>
      </c>
      <c r="L59" s="7">
        <f>J59-I59</f>
        <v>6</v>
      </c>
      <c r="M59" s="8">
        <f>L59/I59</f>
        <v>1.2</v>
      </c>
    </row>
    <row r="60" spans="1:13" x14ac:dyDescent="0.35">
      <c r="A60" t="s">
        <v>12</v>
      </c>
      <c r="B60" s="5" t="s">
        <v>171</v>
      </c>
      <c r="C60" t="s">
        <v>172</v>
      </c>
      <c r="D60" t="s">
        <v>15</v>
      </c>
      <c r="E60" t="s">
        <v>177</v>
      </c>
      <c r="F60" t="s">
        <v>178</v>
      </c>
      <c r="G60" t="s">
        <v>18</v>
      </c>
      <c r="H60" s="6">
        <v>15</v>
      </c>
      <c r="I60" s="6">
        <v>5</v>
      </c>
      <c r="J60" s="6">
        <v>5</v>
      </c>
      <c r="K60" s="7">
        <f>AVERAGE(H60:J60)</f>
        <v>8.3333333333333339</v>
      </c>
      <c r="L60" s="7">
        <f>J60-I60</f>
        <v>0</v>
      </c>
      <c r="M60" s="8">
        <f>L60/I60</f>
        <v>0</v>
      </c>
    </row>
    <row r="61" spans="1:13" x14ac:dyDescent="0.35">
      <c r="A61" t="s">
        <v>12</v>
      </c>
      <c r="B61" s="5" t="s">
        <v>272</v>
      </c>
      <c r="C61" t="s">
        <v>273</v>
      </c>
      <c r="D61" t="s">
        <v>15</v>
      </c>
      <c r="E61" t="s">
        <v>277</v>
      </c>
      <c r="F61" t="s">
        <v>275</v>
      </c>
      <c r="G61" t="s">
        <v>28</v>
      </c>
      <c r="H61" s="6">
        <v>11</v>
      </c>
      <c r="I61" s="6">
        <v>11</v>
      </c>
      <c r="J61" s="6">
        <v>2</v>
      </c>
      <c r="K61" s="7">
        <f>AVERAGE(H61:J61)</f>
        <v>8</v>
      </c>
      <c r="L61" s="7">
        <f>J61-I61</f>
        <v>-9</v>
      </c>
      <c r="M61" s="8">
        <f>L61/I61</f>
        <v>-0.81818181818181823</v>
      </c>
    </row>
    <row r="62" spans="1:13" x14ac:dyDescent="0.35">
      <c r="A62" t="s">
        <v>12</v>
      </c>
      <c r="B62" s="5" t="s">
        <v>171</v>
      </c>
      <c r="C62" t="s">
        <v>172</v>
      </c>
      <c r="D62" t="s">
        <v>15</v>
      </c>
      <c r="E62" t="s">
        <v>190</v>
      </c>
      <c r="F62" t="s">
        <v>191</v>
      </c>
      <c r="G62" t="s">
        <v>20</v>
      </c>
      <c r="H62" s="6">
        <v>11</v>
      </c>
      <c r="I62" s="6">
        <v>6</v>
      </c>
      <c r="J62" s="6">
        <v>7</v>
      </c>
      <c r="K62" s="7">
        <f>AVERAGE(H62:J62)</f>
        <v>8</v>
      </c>
      <c r="L62" s="7">
        <f>J62-I62</f>
        <v>1</v>
      </c>
      <c r="M62" s="8">
        <f>L62/I62</f>
        <v>0.16666666666666666</v>
      </c>
    </row>
    <row r="63" spans="1:13" x14ac:dyDescent="0.35">
      <c r="A63" t="s">
        <v>12</v>
      </c>
      <c r="B63" s="5" t="s">
        <v>302</v>
      </c>
      <c r="C63" t="s">
        <v>303</v>
      </c>
      <c r="D63" t="s">
        <v>15</v>
      </c>
      <c r="E63" t="s">
        <v>306</v>
      </c>
      <c r="F63" t="s">
        <v>307</v>
      </c>
      <c r="G63" t="s">
        <v>20</v>
      </c>
      <c r="H63" s="6">
        <v>10</v>
      </c>
      <c r="I63" s="6">
        <v>7</v>
      </c>
      <c r="J63" s="6">
        <v>6</v>
      </c>
      <c r="K63" s="7">
        <f>AVERAGE(H63:J63)</f>
        <v>7.666666666666667</v>
      </c>
      <c r="L63" s="7">
        <f>J63-I63</f>
        <v>-1</v>
      </c>
      <c r="M63" s="8">
        <f>L63/I63</f>
        <v>-0.14285714285714285</v>
      </c>
    </row>
    <row r="64" spans="1:13" x14ac:dyDescent="0.35">
      <c r="A64" t="s">
        <v>12</v>
      </c>
      <c r="B64" s="5" t="s">
        <v>22</v>
      </c>
      <c r="C64" t="s">
        <v>23</v>
      </c>
      <c r="D64" t="s">
        <v>15</v>
      </c>
      <c r="E64" t="s">
        <v>24</v>
      </c>
      <c r="F64" t="s">
        <v>25</v>
      </c>
      <c r="G64" t="s">
        <v>18</v>
      </c>
      <c r="H64" s="6">
        <v>10</v>
      </c>
      <c r="I64" s="6">
        <v>6</v>
      </c>
      <c r="J64" s="6">
        <v>7</v>
      </c>
      <c r="K64" s="7">
        <f>AVERAGE(H64:J64)</f>
        <v>7.666666666666667</v>
      </c>
      <c r="L64" s="7">
        <f>J64-I64</f>
        <v>1</v>
      </c>
      <c r="M64" s="8">
        <f>L64/I64</f>
        <v>0.16666666666666666</v>
      </c>
    </row>
    <row r="65" spans="1:13" x14ac:dyDescent="0.35">
      <c r="A65" t="s">
        <v>12</v>
      </c>
      <c r="B65" s="5" t="s">
        <v>171</v>
      </c>
      <c r="C65" t="s">
        <v>172</v>
      </c>
      <c r="D65" t="s">
        <v>15</v>
      </c>
      <c r="E65" t="s">
        <v>181</v>
      </c>
      <c r="F65" t="s">
        <v>182</v>
      </c>
      <c r="G65" t="s">
        <v>18</v>
      </c>
      <c r="H65" s="6">
        <v>10</v>
      </c>
      <c r="I65" s="6">
        <v>6</v>
      </c>
      <c r="J65" s="6">
        <v>7</v>
      </c>
      <c r="K65" s="7">
        <f>AVERAGE(H65:J65)</f>
        <v>7.666666666666667</v>
      </c>
      <c r="L65" s="7">
        <f>J65-I65</f>
        <v>1</v>
      </c>
      <c r="M65" s="8">
        <f>L65/I65</f>
        <v>0.16666666666666666</v>
      </c>
    </row>
    <row r="66" spans="1:13" x14ac:dyDescent="0.35">
      <c r="A66" t="s">
        <v>12</v>
      </c>
      <c r="B66" s="5" t="s">
        <v>278</v>
      </c>
      <c r="C66" t="s">
        <v>279</v>
      </c>
      <c r="D66" t="s">
        <v>31</v>
      </c>
      <c r="E66" t="s">
        <v>282</v>
      </c>
      <c r="F66" t="s">
        <v>281</v>
      </c>
      <c r="G66" t="s">
        <v>28</v>
      </c>
      <c r="H66" s="6">
        <v>8</v>
      </c>
      <c r="I66" s="6">
        <v>6</v>
      </c>
      <c r="J66" s="6">
        <v>8</v>
      </c>
      <c r="K66" s="7">
        <f>AVERAGE(H66:J66)</f>
        <v>7.333333333333333</v>
      </c>
      <c r="L66" s="7">
        <f>J66-I66</f>
        <v>2</v>
      </c>
      <c r="M66" s="8">
        <f>L66/I66</f>
        <v>0.33333333333333331</v>
      </c>
    </row>
    <row r="67" spans="1:13" x14ac:dyDescent="0.35">
      <c r="A67" t="s">
        <v>12</v>
      </c>
      <c r="B67" s="5" t="s">
        <v>52</v>
      </c>
      <c r="C67" t="s">
        <v>53</v>
      </c>
      <c r="D67" t="s">
        <v>15</v>
      </c>
      <c r="E67" t="s">
        <v>56</v>
      </c>
      <c r="F67" t="s">
        <v>55</v>
      </c>
      <c r="G67" t="s">
        <v>20</v>
      </c>
      <c r="H67" s="6">
        <v>6</v>
      </c>
      <c r="I67" s="6">
        <v>8</v>
      </c>
      <c r="J67" s="6">
        <v>8</v>
      </c>
      <c r="K67" s="7">
        <f>AVERAGE(H67:J67)</f>
        <v>7.333333333333333</v>
      </c>
      <c r="L67" s="7">
        <f>J67-I67</f>
        <v>0</v>
      </c>
      <c r="M67" s="8">
        <f>L67/I67</f>
        <v>0</v>
      </c>
    </row>
    <row r="68" spans="1:13" x14ac:dyDescent="0.35">
      <c r="A68" t="s">
        <v>12</v>
      </c>
      <c r="B68" s="5" t="s">
        <v>464</v>
      </c>
      <c r="C68" t="s">
        <v>465</v>
      </c>
      <c r="D68" t="s">
        <v>31</v>
      </c>
      <c r="E68" t="s">
        <v>466</v>
      </c>
      <c r="F68" t="s">
        <v>467</v>
      </c>
      <c r="G68" t="s">
        <v>28</v>
      </c>
      <c r="H68" s="6">
        <v>6</v>
      </c>
      <c r="I68" s="6">
        <v>6</v>
      </c>
      <c r="J68" s="6">
        <v>9</v>
      </c>
      <c r="K68" s="7">
        <f>AVERAGE(H68:J68)</f>
        <v>7</v>
      </c>
      <c r="L68" s="7">
        <f>J68-I68</f>
        <v>3</v>
      </c>
      <c r="M68" s="8">
        <f>L68/I68</f>
        <v>0.5</v>
      </c>
    </row>
    <row r="69" spans="1:13" x14ac:dyDescent="0.35">
      <c r="A69" t="s">
        <v>12</v>
      </c>
      <c r="B69" s="5" t="s">
        <v>413</v>
      </c>
      <c r="C69" t="s">
        <v>414</v>
      </c>
      <c r="D69" t="s">
        <v>31</v>
      </c>
      <c r="E69" t="s">
        <v>415</v>
      </c>
      <c r="F69" t="s">
        <v>416</v>
      </c>
      <c r="G69" t="s">
        <v>34</v>
      </c>
      <c r="H69" s="6">
        <v>8</v>
      </c>
      <c r="I69" s="6">
        <v>5</v>
      </c>
      <c r="J69" s="6">
        <v>8</v>
      </c>
      <c r="K69" s="7">
        <f>AVERAGE(H69:J69)</f>
        <v>7</v>
      </c>
      <c r="L69" s="7">
        <f>J69-I69</f>
        <v>3</v>
      </c>
      <c r="M69" s="8">
        <f>L69/I69</f>
        <v>0.6</v>
      </c>
    </row>
    <row r="70" spans="1:13" x14ac:dyDescent="0.35">
      <c r="A70" t="s">
        <v>12</v>
      </c>
      <c r="B70" s="5" t="s">
        <v>111</v>
      </c>
      <c r="C70" t="s">
        <v>112</v>
      </c>
      <c r="D70" t="s">
        <v>15</v>
      </c>
      <c r="E70" t="s">
        <v>127</v>
      </c>
      <c r="F70" t="s">
        <v>128</v>
      </c>
      <c r="G70" t="s">
        <v>28</v>
      </c>
      <c r="H70" s="6">
        <v>4</v>
      </c>
      <c r="I70" s="6">
        <v>4</v>
      </c>
      <c r="J70" s="6">
        <v>12</v>
      </c>
      <c r="K70" s="7">
        <f>AVERAGE(H70:J70)</f>
        <v>6.666666666666667</v>
      </c>
      <c r="L70" s="7">
        <f>J70-I70</f>
        <v>8</v>
      </c>
      <c r="M70" s="8">
        <f>L70/I70</f>
        <v>2</v>
      </c>
    </row>
    <row r="71" spans="1:13" x14ac:dyDescent="0.35">
      <c r="A71" t="s">
        <v>12</v>
      </c>
      <c r="B71" s="5" t="s">
        <v>293</v>
      </c>
      <c r="C71" t="s">
        <v>294</v>
      </c>
      <c r="D71" t="s">
        <v>15</v>
      </c>
      <c r="E71" t="s">
        <v>296</v>
      </c>
      <c r="F71" t="s">
        <v>294</v>
      </c>
      <c r="G71" t="s">
        <v>18</v>
      </c>
      <c r="H71" s="6">
        <v>8</v>
      </c>
      <c r="I71" s="6">
        <v>6</v>
      </c>
      <c r="J71" s="6">
        <v>6</v>
      </c>
      <c r="K71" s="7">
        <f>AVERAGE(H71:J71)</f>
        <v>6.666666666666667</v>
      </c>
      <c r="L71" s="7">
        <f>J71-I71</f>
        <v>0</v>
      </c>
      <c r="M71" s="8">
        <f>L71/I71</f>
        <v>0</v>
      </c>
    </row>
    <row r="72" spans="1:13" x14ac:dyDescent="0.35">
      <c r="A72" t="s">
        <v>12</v>
      </c>
      <c r="B72" s="5" t="s">
        <v>225</v>
      </c>
      <c r="C72" t="s">
        <v>226</v>
      </c>
      <c r="D72" t="s">
        <v>15</v>
      </c>
      <c r="E72" t="s">
        <v>227</v>
      </c>
      <c r="F72" t="s">
        <v>228</v>
      </c>
      <c r="G72" t="s">
        <v>18</v>
      </c>
      <c r="H72" s="6">
        <v>8</v>
      </c>
      <c r="I72" s="6">
        <v>8</v>
      </c>
      <c r="J72" s="6">
        <v>4</v>
      </c>
      <c r="K72" s="7">
        <f>AVERAGE(H72:J72)</f>
        <v>6.666666666666667</v>
      </c>
      <c r="L72" s="7">
        <f>J72-I72</f>
        <v>-4</v>
      </c>
      <c r="M72" s="8">
        <f>L72/I72</f>
        <v>-0.5</v>
      </c>
    </row>
    <row r="73" spans="1:13" x14ac:dyDescent="0.35">
      <c r="A73" t="s">
        <v>12</v>
      </c>
      <c r="B73" s="5" t="s">
        <v>302</v>
      </c>
      <c r="C73" t="s">
        <v>303</v>
      </c>
      <c r="D73" t="s">
        <v>15</v>
      </c>
      <c r="E73" t="s">
        <v>304</v>
      </c>
      <c r="F73" t="s">
        <v>305</v>
      </c>
      <c r="G73" t="s">
        <v>20</v>
      </c>
      <c r="H73" s="6">
        <v>10</v>
      </c>
      <c r="I73" s="6">
        <v>4</v>
      </c>
      <c r="J73" s="6">
        <v>5</v>
      </c>
      <c r="K73" s="7">
        <f>AVERAGE(H73:J73)</f>
        <v>6.333333333333333</v>
      </c>
      <c r="L73" s="7">
        <f>J73-I73</f>
        <v>1</v>
      </c>
      <c r="M73" s="8">
        <f>L73/I73</f>
        <v>0.25</v>
      </c>
    </row>
    <row r="74" spans="1:13" x14ac:dyDescent="0.35">
      <c r="A74" t="s">
        <v>12</v>
      </c>
      <c r="B74" s="5" t="s">
        <v>322</v>
      </c>
      <c r="C74" t="s">
        <v>323</v>
      </c>
      <c r="D74" t="s">
        <v>15</v>
      </c>
      <c r="E74" t="s">
        <v>324</v>
      </c>
      <c r="F74" t="s">
        <v>323</v>
      </c>
      <c r="G74" t="s">
        <v>18</v>
      </c>
      <c r="H74" s="6">
        <v>10</v>
      </c>
      <c r="I74" s="6">
        <v>8</v>
      </c>
      <c r="J74" s="6">
        <v>1</v>
      </c>
      <c r="K74" s="7">
        <f>AVERAGE(H74:J74)</f>
        <v>6.333333333333333</v>
      </c>
      <c r="L74" s="7">
        <f>J74-I74</f>
        <v>-7</v>
      </c>
      <c r="M74" s="8">
        <f>L74/I74</f>
        <v>-0.875</v>
      </c>
    </row>
    <row r="75" spans="1:13" x14ac:dyDescent="0.35">
      <c r="A75" t="s">
        <v>12</v>
      </c>
      <c r="B75" s="5" t="s">
        <v>171</v>
      </c>
      <c r="C75" t="s">
        <v>172</v>
      </c>
      <c r="D75" t="s">
        <v>15</v>
      </c>
      <c r="E75" t="s">
        <v>202</v>
      </c>
      <c r="F75" t="s">
        <v>203</v>
      </c>
      <c r="G75" t="s">
        <v>28</v>
      </c>
      <c r="H75" s="6">
        <v>4</v>
      </c>
      <c r="I75" s="6">
        <v>8</v>
      </c>
      <c r="J75" s="6">
        <v>7</v>
      </c>
      <c r="K75" s="7">
        <f>AVERAGE(H75:J75)</f>
        <v>6.333333333333333</v>
      </c>
      <c r="L75" s="7">
        <f>J75-I75</f>
        <v>-1</v>
      </c>
      <c r="M75" s="8">
        <f>L75/I75</f>
        <v>-0.125</v>
      </c>
    </row>
    <row r="76" spans="1:13" x14ac:dyDescent="0.35">
      <c r="A76" t="s">
        <v>12</v>
      </c>
      <c r="B76" s="5" t="s">
        <v>171</v>
      </c>
      <c r="C76" t="s">
        <v>172</v>
      </c>
      <c r="D76" t="s">
        <v>15</v>
      </c>
      <c r="E76" t="s">
        <v>187</v>
      </c>
      <c r="F76" t="s">
        <v>188</v>
      </c>
      <c r="G76" t="s">
        <v>20</v>
      </c>
      <c r="H76" s="6">
        <v>9</v>
      </c>
      <c r="I76" s="6">
        <v>3</v>
      </c>
      <c r="J76" s="6">
        <v>7</v>
      </c>
      <c r="K76" s="7">
        <f>AVERAGE(H76:J76)</f>
        <v>6.333333333333333</v>
      </c>
      <c r="L76" s="7">
        <f>J76-I76</f>
        <v>4</v>
      </c>
      <c r="M76" s="8">
        <f>L76/I76</f>
        <v>1.3333333333333333</v>
      </c>
    </row>
    <row r="77" spans="1:13" x14ac:dyDescent="0.35">
      <c r="A77" t="s">
        <v>12</v>
      </c>
      <c r="B77" s="5" t="s">
        <v>267</v>
      </c>
      <c r="C77" t="s">
        <v>268</v>
      </c>
      <c r="D77" t="s">
        <v>15</v>
      </c>
      <c r="E77" t="s">
        <v>271</v>
      </c>
      <c r="F77" t="s">
        <v>270</v>
      </c>
      <c r="G77" t="s">
        <v>28</v>
      </c>
      <c r="H77" s="6">
        <v>10</v>
      </c>
      <c r="I77" s="6">
        <v>5</v>
      </c>
      <c r="J77" s="6">
        <v>3</v>
      </c>
      <c r="K77" s="7">
        <f>AVERAGE(H77:J77)</f>
        <v>6</v>
      </c>
      <c r="L77" s="7">
        <f>J77-I77</f>
        <v>-2</v>
      </c>
      <c r="M77" s="8">
        <f>L77/I77</f>
        <v>-0.4</v>
      </c>
    </row>
    <row r="78" spans="1:13" x14ac:dyDescent="0.35">
      <c r="A78" t="s">
        <v>12</v>
      </c>
      <c r="B78" s="5" t="s">
        <v>293</v>
      </c>
      <c r="C78" t="s">
        <v>294</v>
      </c>
      <c r="D78" t="s">
        <v>15</v>
      </c>
      <c r="E78" t="s">
        <v>297</v>
      </c>
      <c r="F78" t="s">
        <v>294</v>
      </c>
      <c r="G78" t="s">
        <v>20</v>
      </c>
      <c r="H78" s="6">
        <v>6</v>
      </c>
      <c r="I78" s="6">
        <v>4</v>
      </c>
      <c r="J78" s="6">
        <v>8</v>
      </c>
      <c r="K78" s="7">
        <f>AVERAGE(H78:J78)</f>
        <v>6</v>
      </c>
      <c r="L78" s="7">
        <f>J78-I78</f>
        <v>4</v>
      </c>
      <c r="M78" s="8">
        <f>L78/I78</f>
        <v>1</v>
      </c>
    </row>
    <row r="79" spans="1:13" x14ac:dyDescent="0.35">
      <c r="A79" t="s">
        <v>12</v>
      </c>
      <c r="B79" s="5" t="s">
        <v>59</v>
      </c>
      <c r="C79" t="s">
        <v>60</v>
      </c>
      <c r="D79" t="s">
        <v>15</v>
      </c>
      <c r="E79" t="s">
        <v>61</v>
      </c>
      <c r="F79" t="s">
        <v>62</v>
      </c>
      <c r="G79" t="s">
        <v>20</v>
      </c>
      <c r="H79" s="6">
        <v>5</v>
      </c>
      <c r="I79" s="6">
        <v>5</v>
      </c>
      <c r="J79" s="6">
        <v>8</v>
      </c>
      <c r="K79" s="7">
        <f>AVERAGE(H79:J79)</f>
        <v>6</v>
      </c>
      <c r="L79" s="7">
        <f>J79-I79</f>
        <v>3</v>
      </c>
      <c r="M79" s="8">
        <f>L79/I79</f>
        <v>0.6</v>
      </c>
    </row>
    <row r="80" spans="1:13" x14ac:dyDescent="0.35">
      <c r="A80" t="s">
        <v>12</v>
      </c>
      <c r="B80" s="5" t="s">
        <v>78</v>
      </c>
      <c r="C80" t="s">
        <v>79</v>
      </c>
      <c r="D80" t="s">
        <v>15</v>
      </c>
      <c r="E80" t="s">
        <v>86</v>
      </c>
      <c r="F80" t="s">
        <v>87</v>
      </c>
      <c r="G80" t="s">
        <v>20</v>
      </c>
      <c r="H80" s="6">
        <v>5</v>
      </c>
      <c r="I80" s="6">
        <v>10</v>
      </c>
      <c r="J80" s="6">
        <v>2</v>
      </c>
      <c r="K80" s="7">
        <f>AVERAGE(H80:J80)</f>
        <v>5.666666666666667</v>
      </c>
      <c r="L80" s="7">
        <f>J80-I80</f>
        <v>-8</v>
      </c>
      <c r="M80" s="8">
        <f>L80/I80</f>
        <v>-0.8</v>
      </c>
    </row>
    <row r="81" spans="1:13" x14ac:dyDescent="0.35">
      <c r="A81" t="s">
        <v>12</v>
      </c>
      <c r="B81" s="5" t="s">
        <v>360</v>
      </c>
      <c r="C81" t="s">
        <v>361</v>
      </c>
      <c r="D81" t="s">
        <v>31</v>
      </c>
      <c r="E81" t="s">
        <v>364</v>
      </c>
      <c r="F81" t="s">
        <v>365</v>
      </c>
      <c r="G81" t="s">
        <v>18</v>
      </c>
      <c r="H81" s="6">
        <v>6</v>
      </c>
      <c r="I81" s="6">
        <v>5</v>
      </c>
      <c r="J81" s="6">
        <v>6</v>
      </c>
      <c r="K81" s="7">
        <f>AVERAGE(H81:J81)</f>
        <v>5.666666666666667</v>
      </c>
      <c r="L81" s="7">
        <f>J81-I81</f>
        <v>1</v>
      </c>
      <c r="M81" s="8">
        <f>L81/I81</f>
        <v>0.2</v>
      </c>
    </row>
    <row r="82" spans="1:13" x14ac:dyDescent="0.35">
      <c r="A82" t="s">
        <v>12</v>
      </c>
      <c r="B82" s="5" t="s">
        <v>111</v>
      </c>
      <c r="C82" t="s">
        <v>112</v>
      </c>
      <c r="D82" t="s">
        <v>15</v>
      </c>
      <c r="E82" t="s">
        <v>113</v>
      </c>
      <c r="F82" t="s">
        <v>114</v>
      </c>
      <c r="G82" t="s">
        <v>18</v>
      </c>
      <c r="H82" s="6">
        <v>2</v>
      </c>
      <c r="I82" s="6">
        <v>6</v>
      </c>
      <c r="J82" s="6">
        <v>9</v>
      </c>
      <c r="K82" s="7">
        <f>AVERAGE(H82:J82)</f>
        <v>5.666666666666667</v>
      </c>
      <c r="L82" s="7">
        <f>J82-I82</f>
        <v>3</v>
      </c>
      <c r="M82" s="8">
        <f>L82/I82</f>
        <v>0.5</v>
      </c>
    </row>
    <row r="83" spans="1:13" x14ac:dyDescent="0.35">
      <c r="A83" t="s">
        <v>12</v>
      </c>
      <c r="B83" s="5" t="s">
        <v>111</v>
      </c>
      <c r="C83" t="s">
        <v>112</v>
      </c>
      <c r="D83" t="s">
        <v>15</v>
      </c>
      <c r="E83" t="s">
        <v>121</v>
      </c>
      <c r="F83" t="s">
        <v>122</v>
      </c>
      <c r="G83" t="s">
        <v>28</v>
      </c>
      <c r="H83" s="6">
        <v>6</v>
      </c>
      <c r="I83" s="6">
        <v>2</v>
      </c>
      <c r="J83" s="6">
        <v>8</v>
      </c>
      <c r="K83" s="7">
        <f>AVERAGE(H83:J83)</f>
        <v>5.333333333333333</v>
      </c>
      <c r="L83" s="7">
        <f>J83-I83</f>
        <v>6</v>
      </c>
      <c r="M83" s="8">
        <f>L83/I83</f>
        <v>3</v>
      </c>
    </row>
    <row r="84" spans="1:13" x14ac:dyDescent="0.35">
      <c r="A84" t="s">
        <v>12</v>
      </c>
      <c r="B84" s="5" t="s">
        <v>278</v>
      </c>
      <c r="C84" t="s">
        <v>279</v>
      </c>
      <c r="D84" t="s">
        <v>31</v>
      </c>
      <c r="E84" t="s">
        <v>280</v>
      </c>
      <c r="F84" t="s">
        <v>281</v>
      </c>
      <c r="G84" t="s">
        <v>20</v>
      </c>
      <c r="H84" s="6">
        <v>4</v>
      </c>
      <c r="I84" s="6">
        <v>5</v>
      </c>
      <c r="J84" s="6">
        <v>7</v>
      </c>
      <c r="K84" s="7">
        <f>AVERAGE(H84:J84)</f>
        <v>5.333333333333333</v>
      </c>
      <c r="L84" s="7">
        <f>J84-I84</f>
        <v>2</v>
      </c>
      <c r="M84" s="8">
        <f>L84/I84</f>
        <v>0.4</v>
      </c>
    </row>
    <row r="85" spans="1:13" x14ac:dyDescent="0.35">
      <c r="A85" t="s">
        <v>12</v>
      </c>
      <c r="B85" s="5" t="s">
        <v>298</v>
      </c>
      <c r="C85" t="s">
        <v>299</v>
      </c>
      <c r="D85" t="s">
        <v>15</v>
      </c>
      <c r="E85" t="s">
        <v>300</v>
      </c>
      <c r="F85" t="s">
        <v>301</v>
      </c>
      <c r="G85" t="s">
        <v>20</v>
      </c>
      <c r="H85" s="6">
        <v>2</v>
      </c>
      <c r="I85" s="6">
        <v>5</v>
      </c>
      <c r="J85" s="6">
        <v>9</v>
      </c>
      <c r="K85" s="7">
        <f>AVERAGE(H85:J85)</f>
        <v>5.333333333333333</v>
      </c>
      <c r="L85" s="7">
        <f>J85-I85</f>
        <v>4</v>
      </c>
      <c r="M85" s="8">
        <f>L85/I85</f>
        <v>0.8</v>
      </c>
    </row>
    <row r="86" spans="1:13" x14ac:dyDescent="0.35">
      <c r="A86" t="s">
        <v>12</v>
      </c>
      <c r="B86" s="5" t="s">
        <v>272</v>
      </c>
      <c r="C86" t="s">
        <v>273</v>
      </c>
      <c r="D86" t="s">
        <v>15</v>
      </c>
      <c r="E86" t="s">
        <v>276</v>
      </c>
      <c r="F86" t="s">
        <v>275</v>
      </c>
      <c r="G86" t="s">
        <v>20</v>
      </c>
      <c r="H86" s="6">
        <v>5</v>
      </c>
      <c r="I86" s="6">
        <v>6</v>
      </c>
      <c r="J86" s="6">
        <v>5</v>
      </c>
      <c r="K86" s="7">
        <f>AVERAGE(H86:J86)</f>
        <v>5.333333333333333</v>
      </c>
      <c r="L86" s="7">
        <f>J86-I86</f>
        <v>-1</v>
      </c>
      <c r="M86" s="8">
        <f>L86/I86</f>
        <v>-0.16666666666666666</v>
      </c>
    </row>
    <row r="87" spans="1:13" x14ac:dyDescent="0.35">
      <c r="A87" t="s">
        <v>12</v>
      </c>
      <c r="B87" s="5" t="s">
        <v>225</v>
      </c>
      <c r="C87" t="s">
        <v>226</v>
      </c>
      <c r="D87" t="s">
        <v>15</v>
      </c>
      <c r="E87" t="s">
        <v>229</v>
      </c>
      <c r="F87" t="s">
        <v>230</v>
      </c>
      <c r="G87" t="s">
        <v>18</v>
      </c>
      <c r="H87" s="6">
        <v>6</v>
      </c>
      <c r="I87" s="6">
        <v>6</v>
      </c>
      <c r="J87" s="6">
        <v>4</v>
      </c>
      <c r="K87" s="7">
        <f>AVERAGE(H87:J87)</f>
        <v>5.333333333333333</v>
      </c>
      <c r="L87" s="7">
        <f>J87-I87</f>
        <v>-2</v>
      </c>
      <c r="M87" s="8">
        <f>L87/I87</f>
        <v>-0.33333333333333331</v>
      </c>
    </row>
    <row r="88" spans="1:13" x14ac:dyDescent="0.35">
      <c r="A88" t="s">
        <v>12</v>
      </c>
      <c r="B88" s="5" t="s">
        <v>93</v>
      </c>
      <c r="C88" t="s">
        <v>94</v>
      </c>
      <c r="D88" t="s">
        <v>15</v>
      </c>
      <c r="E88" t="s">
        <v>95</v>
      </c>
      <c r="F88" t="s">
        <v>96</v>
      </c>
      <c r="G88" t="s">
        <v>18</v>
      </c>
      <c r="H88" s="6">
        <v>7</v>
      </c>
      <c r="I88" s="6">
        <v>4</v>
      </c>
      <c r="J88" s="6">
        <v>4</v>
      </c>
      <c r="K88" s="7">
        <f>AVERAGE(H88:J88)</f>
        <v>5</v>
      </c>
      <c r="L88" s="7">
        <f>J88-I88</f>
        <v>0</v>
      </c>
      <c r="M88" s="8">
        <f>L88/I88</f>
        <v>0</v>
      </c>
    </row>
    <row r="89" spans="1:13" x14ac:dyDescent="0.35">
      <c r="A89" t="s">
        <v>12</v>
      </c>
      <c r="B89" s="5" t="s">
        <v>171</v>
      </c>
      <c r="C89" t="s">
        <v>172</v>
      </c>
      <c r="D89" t="s">
        <v>15</v>
      </c>
      <c r="E89" t="s">
        <v>197</v>
      </c>
      <c r="F89" t="s">
        <v>198</v>
      </c>
      <c r="G89" t="s">
        <v>28</v>
      </c>
      <c r="H89" s="6">
        <v>7</v>
      </c>
      <c r="I89" s="6">
        <v>5</v>
      </c>
      <c r="J89" s="6">
        <v>3</v>
      </c>
      <c r="K89" s="7">
        <f>AVERAGE(H89:J89)</f>
        <v>5</v>
      </c>
      <c r="L89" s="7">
        <f>J89-I89</f>
        <v>-2</v>
      </c>
      <c r="M89" s="8">
        <f>L89/I89</f>
        <v>-0.4</v>
      </c>
    </row>
    <row r="90" spans="1:13" x14ac:dyDescent="0.35">
      <c r="A90" t="s">
        <v>12</v>
      </c>
      <c r="B90" s="5" t="s">
        <v>171</v>
      </c>
      <c r="C90" t="s">
        <v>172</v>
      </c>
      <c r="D90" t="s">
        <v>15</v>
      </c>
      <c r="E90" t="s">
        <v>204</v>
      </c>
      <c r="F90" t="s">
        <v>205</v>
      </c>
      <c r="G90" t="s">
        <v>28</v>
      </c>
      <c r="H90" s="6">
        <v>6</v>
      </c>
      <c r="I90" s="6">
        <v>4</v>
      </c>
      <c r="J90" s="6">
        <v>5</v>
      </c>
      <c r="K90" s="7">
        <f>AVERAGE(H90:J90)</f>
        <v>5</v>
      </c>
      <c r="L90" s="7">
        <f>J90-I90</f>
        <v>1</v>
      </c>
      <c r="M90" s="8">
        <f>L90/I90</f>
        <v>0.25</v>
      </c>
    </row>
    <row r="91" spans="1:13" x14ac:dyDescent="0.35">
      <c r="A91" t="s">
        <v>12</v>
      </c>
      <c r="B91" s="5" t="s">
        <v>73</v>
      </c>
      <c r="C91" t="s">
        <v>74</v>
      </c>
      <c r="D91" t="s">
        <v>15</v>
      </c>
      <c r="E91" t="s">
        <v>77</v>
      </c>
      <c r="F91" t="s">
        <v>74</v>
      </c>
      <c r="G91" t="s">
        <v>18</v>
      </c>
      <c r="H91" s="6">
        <v>2</v>
      </c>
      <c r="I91" s="6">
        <v>1</v>
      </c>
      <c r="J91" s="6">
        <v>11</v>
      </c>
      <c r="K91" s="7">
        <f>AVERAGE(H91:J91)</f>
        <v>4.666666666666667</v>
      </c>
      <c r="L91" s="7">
        <f>J91-I91</f>
        <v>10</v>
      </c>
      <c r="M91" s="8">
        <f>L91/I91</f>
        <v>10</v>
      </c>
    </row>
    <row r="92" spans="1:13" x14ac:dyDescent="0.35">
      <c r="A92" t="s">
        <v>12</v>
      </c>
      <c r="B92" s="5" t="s">
        <v>78</v>
      </c>
      <c r="C92" t="s">
        <v>79</v>
      </c>
      <c r="D92" t="s">
        <v>15</v>
      </c>
      <c r="E92" t="s">
        <v>80</v>
      </c>
      <c r="F92" t="s">
        <v>81</v>
      </c>
      <c r="G92" t="s">
        <v>34</v>
      </c>
      <c r="H92" s="6">
        <v>0</v>
      </c>
      <c r="I92" s="6">
        <v>6</v>
      </c>
      <c r="J92" s="6">
        <v>8</v>
      </c>
      <c r="K92" s="7">
        <f>AVERAGE(H92:J92)</f>
        <v>4.666666666666667</v>
      </c>
      <c r="L92" s="7">
        <f>J92-I92</f>
        <v>2</v>
      </c>
      <c r="M92" s="8">
        <f>L92/I92</f>
        <v>0.33333333333333331</v>
      </c>
    </row>
    <row r="93" spans="1:13" x14ac:dyDescent="0.35">
      <c r="A93" t="s">
        <v>12</v>
      </c>
      <c r="B93" s="5" t="s">
        <v>141</v>
      </c>
      <c r="C93" t="s">
        <v>142</v>
      </c>
      <c r="D93" t="s">
        <v>15</v>
      </c>
      <c r="E93" t="s">
        <v>153</v>
      </c>
      <c r="F93" t="s">
        <v>146</v>
      </c>
      <c r="G93" t="s">
        <v>20</v>
      </c>
      <c r="H93" s="6">
        <v>3</v>
      </c>
      <c r="I93" s="6">
        <v>4</v>
      </c>
      <c r="J93" s="6">
        <v>7</v>
      </c>
      <c r="K93" s="7">
        <f>AVERAGE(H93:J93)</f>
        <v>4.666666666666667</v>
      </c>
      <c r="L93" s="7">
        <f>J93-I93</f>
        <v>3</v>
      </c>
      <c r="M93" s="8">
        <f>L93/I93</f>
        <v>0.75</v>
      </c>
    </row>
    <row r="94" spans="1:13" x14ac:dyDescent="0.35">
      <c r="A94" t="s">
        <v>12</v>
      </c>
      <c r="B94" s="5" t="s">
        <v>171</v>
      </c>
      <c r="C94" t="s">
        <v>172</v>
      </c>
      <c r="D94" t="s">
        <v>15</v>
      </c>
      <c r="E94" t="s">
        <v>192</v>
      </c>
      <c r="F94" t="s">
        <v>182</v>
      </c>
      <c r="G94" t="s">
        <v>20</v>
      </c>
      <c r="H94" s="6">
        <v>7</v>
      </c>
      <c r="I94" s="6">
        <v>4</v>
      </c>
      <c r="J94" s="6">
        <v>3</v>
      </c>
      <c r="K94" s="7">
        <f>AVERAGE(H94:J94)</f>
        <v>4.666666666666667</v>
      </c>
      <c r="L94" s="7">
        <f>J94-I94</f>
        <v>-1</v>
      </c>
      <c r="M94" s="8">
        <f>L94/I94</f>
        <v>-0.25</v>
      </c>
    </row>
    <row r="95" spans="1:13" x14ac:dyDescent="0.35">
      <c r="A95" t="s">
        <v>12</v>
      </c>
      <c r="B95" s="5" t="s">
        <v>13</v>
      </c>
      <c r="C95" t="s">
        <v>14</v>
      </c>
      <c r="D95" t="s">
        <v>15</v>
      </c>
      <c r="E95" t="s">
        <v>21</v>
      </c>
      <c r="F95" t="s">
        <v>17</v>
      </c>
      <c r="G95" t="s">
        <v>20</v>
      </c>
      <c r="H95" s="6">
        <v>10</v>
      </c>
      <c r="I95" s="6">
        <v>2</v>
      </c>
      <c r="J95" s="6">
        <v>1</v>
      </c>
      <c r="K95" s="7">
        <f>AVERAGE(H95:J95)</f>
        <v>4.333333333333333</v>
      </c>
      <c r="L95" s="7">
        <f>J95-I95</f>
        <v>-1</v>
      </c>
      <c r="M95" s="8">
        <f>L95/I95</f>
        <v>-0.5</v>
      </c>
    </row>
    <row r="96" spans="1:13" x14ac:dyDescent="0.35">
      <c r="A96" t="s">
        <v>12</v>
      </c>
      <c r="B96" s="5" t="s">
        <v>260</v>
      </c>
      <c r="C96" t="s">
        <v>261</v>
      </c>
      <c r="D96" t="s">
        <v>31</v>
      </c>
      <c r="E96" t="s">
        <v>262</v>
      </c>
      <c r="F96" t="s">
        <v>261</v>
      </c>
      <c r="G96" t="s">
        <v>18</v>
      </c>
      <c r="H96" s="6">
        <v>9</v>
      </c>
      <c r="I96" s="6">
        <v>2</v>
      </c>
      <c r="J96" s="6">
        <v>2</v>
      </c>
      <c r="K96" s="7">
        <f>AVERAGE(H96:J96)</f>
        <v>4.333333333333333</v>
      </c>
      <c r="L96" s="7">
        <f>J96-I96</f>
        <v>0</v>
      </c>
      <c r="M96" s="8">
        <f>L96/I96</f>
        <v>0</v>
      </c>
    </row>
    <row r="97" spans="1:13" x14ac:dyDescent="0.35">
      <c r="A97" t="s">
        <v>12</v>
      </c>
      <c r="B97" s="5" t="s">
        <v>78</v>
      </c>
      <c r="C97" t="s">
        <v>79</v>
      </c>
      <c r="D97" t="s">
        <v>15</v>
      </c>
      <c r="E97" t="s">
        <v>88</v>
      </c>
      <c r="F97" t="s">
        <v>85</v>
      </c>
      <c r="G97" t="s">
        <v>20</v>
      </c>
      <c r="H97" s="6">
        <v>7</v>
      </c>
      <c r="I97" s="6">
        <v>3</v>
      </c>
      <c r="J97" s="6">
        <v>3</v>
      </c>
      <c r="K97" s="7">
        <f>AVERAGE(H97:J97)</f>
        <v>4.333333333333333</v>
      </c>
      <c r="L97" s="7">
        <f>J97-I97</f>
        <v>0</v>
      </c>
      <c r="M97" s="8">
        <f>L97/I97</f>
        <v>0</v>
      </c>
    </row>
    <row r="98" spans="1:13" x14ac:dyDescent="0.35">
      <c r="A98" t="s">
        <v>12</v>
      </c>
      <c r="B98" s="5" t="s">
        <v>225</v>
      </c>
      <c r="C98" t="s">
        <v>226</v>
      </c>
      <c r="D98" t="s">
        <v>15</v>
      </c>
      <c r="E98" t="s">
        <v>232</v>
      </c>
      <c r="F98" t="s">
        <v>230</v>
      </c>
      <c r="G98" t="s">
        <v>20</v>
      </c>
      <c r="H98" s="6">
        <v>3</v>
      </c>
      <c r="I98" s="6">
        <v>7</v>
      </c>
      <c r="J98" s="6">
        <v>3</v>
      </c>
      <c r="K98" s="7">
        <f>AVERAGE(H98:J98)</f>
        <v>4.333333333333333</v>
      </c>
      <c r="L98" s="7">
        <f>J98-I98</f>
        <v>-4</v>
      </c>
      <c r="M98" s="8">
        <f>L98/I98</f>
        <v>-0.5714285714285714</v>
      </c>
    </row>
    <row r="99" spans="1:13" x14ac:dyDescent="0.35">
      <c r="A99" t="s">
        <v>12</v>
      </c>
      <c r="B99" s="5" t="s">
        <v>225</v>
      </c>
      <c r="C99" t="s">
        <v>226</v>
      </c>
      <c r="D99" t="s">
        <v>15</v>
      </c>
      <c r="E99" t="s">
        <v>233</v>
      </c>
      <c r="F99" t="s">
        <v>228</v>
      </c>
      <c r="G99" t="s">
        <v>20</v>
      </c>
      <c r="H99" s="6">
        <v>3</v>
      </c>
      <c r="I99" s="6">
        <v>8</v>
      </c>
      <c r="J99" s="6">
        <v>2</v>
      </c>
      <c r="K99" s="7">
        <f>AVERAGE(H99:J99)</f>
        <v>4.333333333333333</v>
      </c>
      <c r="L99" s="7">
        <f>J99-I99</f>
        <v>-6</v>
      </c>
      <c r="M99" s="8">
        <f>L99/I99</f>
        <v>-0.75</v>
      </c>
    </row>
    <row r="100" spans="1:13" x14ac:dyDescent="0.35">
      <c r="A100" t="s">
        <v>12</v>
      </c>
      <c r="B100" s="5" t="s">
        <v>160</v>
      </c>
      <c r="C100" t="s">
        <v>161</v>
      </c>
      <c r="D100" t="s">
        <v>15</v>
      </c>
      <c r="E100" t="s">
        <v>169</v>
      </c>
      <c r="F100" t="s">
        <v>163</v>
      </c>
      <c r="G100" t="s">
        <v>28</v>
      </c>
      <c r="H100" s="6">
        <v>7</v>
      </c>
      <c r="I100" s="6">
        <v>2</v>
      </c>
      <c r="J100" s="6">
        <v>2</v>
      </c>
      <c r="K100" s="7">
        <f>AVERAGE(H100:J100)</f>
        <v>3.6666666666666665</v>
      </c>
      <c r="L100" s="7">
        <f>J100-I100</f>
        <v>0</v>
      </c>
      <c r="M100" s="8">
        <f>L100/I100</f>
        <v>0</v>
      </c>
    </row>
    <row r="101" spans="1:13" x14ac:dyDescent="0.35">
      <c r="A101" t="s">
        <v>12</v>
      </c>
      <c r="B101" s="5" t="s">
        <v>13</v>
      </c>
      <c r="C101" t="s">
        <v>14</v>
      </c>
      <c r="D101" t="s">
        <v>15</v>
      </c>
      <c r="E101" t="s">
        <v>19</v>
      </c>
      <c r="F101" t="s">
        <v>17</v>
      </c>
      <c r="G101" t="s">
        <v>20</v>
      </c>
      <c r="H101" s="6">
        <v>8</v>
      </c>
      <c r="I101" s="6">
        <v>2</v>
      </c>
      <c r="J101" s="6">
        <v>0</v>
      </c>
      <c r="K101" s="7">
        <f>AVERAGE(H101:J101)</f>
        <v>3.3333333333333335</v>
      </c>
      <c r="L101" s="7">
        <f>J101-I101</f>
        <v>-2</v>
      </c>
      <c r="M101" s="8">
        <f>L101/I101</f>
        <v>-1</v>
      </c>
    </row>
    <row r="102" spans="1:13" x14ac:dyDescent="0.35">
      <c r="A102" t="s">
        <v>12</v>
      </c>
      <c r="B102" s="5" t="s">
        <v>267</v>
      </c>
      <c r="C102" t="s">
        <v>268</v>
      </c>
      <c r="D102" t="s">
        <v>15</v>
      </c>
      <c r="E102" t="s">
        <v>269</v>
      </c>
      <c r="F102" t="s">
        <v>270</v>
      </c>
      <c r="G102" t="s">
        <v>18</v>
      </c>
      <c r="H102" s="6">
        <v>0</v>
      </c>
      <c r="I102" s="6">
        <v>2</v>
      </c>
      <c r="J102" s="6">
        <v>8</v>
      </c>
      <c r="K102" s="7">
        <f>AVERAGE(H102:J102)</f>
        <v>3.3333333333333335</v>
      </c>
      <c r="L102" s="7">
        <f>J102-I102</f>
        <v>6</v>
      </c>
      <c r="M102" s="8">
        <f>L102/I102</f>
        <v>3</v>
      </c>
    </row>
    <row r="103" spans="1:13" x14ac:dyDescent="0.35">
      <c r="A103" t="s">
        <v>12</v>
      </c>
      <c r="B103" s="5" t="s">
        <v>322</v>
      </c>
      <c r="C103" t="s">
        <v>323</v>
      </c>
      <c r="D103" t="s">
        <v>15</v>
      </c>
      <c r="E103" t="s">
        <v>325</v>
      </c>
      <c r="F103" t="s">
        <v>323</v>
      </c>
      <c r="G103" t="s">
        <v>20</v>
      </c>
      <c r="H103" s="6">
        <v>5</v>
      </c>
      <c r="I103" s="6">
        <v>5</v>
      </c>
      <c r="J103" s="6">
        <v>0</v>
      </c>
      <c r="K103" s="7">
        <f>AVERAGE(H103:J103)</f>
        <v>3.3333333333333335</v>
      </c>
      <c r="L103" s="7">
        <f>J103-I103</f>
        <v>-5</v>
      </c>
      <c r="M103" s="8">
        <f>L103/I103</f>
        <v>-1</v>
      </c>
    </row>
    <row r="104" spans="1:13" x14ac:dyDescent="0.35">
      <c r="A104" t="s">
        <v>12</v>
      </c>
      <c r="B104" s="5" t="s">
        <v>160</v>
      </c>
      <c r="C104" t="s">
        <v>161</v>
      </c>
      <c r="D104" t="s">
        <v>15</v>
      </c>
      <c r="E104" t="s">
        <v>168</v>
      </c>
      <c r="F104" t="s">
        <v>165</v>
      </c>
      <c r="G104" t="s">
        <v>28</v>
      </c>
      <c r="H104" s="6">
        <v>7</v>
      </c>
      <c r="I104" s="6">
        <v>1</v>
      </c>
      <c r="J104" s="6">
        <v>2</v>
      </c>
      <c r="K104" s="7">
        <f>AVERAGE(H104:J104)</f>
        <v>3.3333333333333335</v>
      </c>
      <c r="L104" s="7">
        <f>J104-I104</f>
        <v>1</v>
      </c>
      <c r="M104" s="8">
        <f>L104/I104</f>
        <v>1</v>
      </c>
    </row>
    <row r="105" spans="1:13" x14ac:dyDescent="0.35">
      <c r="A105" t="s">
        <v>12</v>
      </c>
      <c r="B105" s="5" t="s">
        <v>283</v>
      </c>
      <c r="C105" t="s">
        <v>284</v>
      </c>
      <c r="D105" t="s">
        <v>15</v>
      </c>
      <c r="E105" t="s">
        <v>286</v>
      </c>
      <c r="F105" t="s">
        <v>287</v>
      </c>
      <c r="G105" t="s">
        <v>20</v>
      </c>
      <c r="H105" s="6">
        <v>6</v>
      </c>
      <c r="I105" s="6">
        <v>2</v>
      </c>
      <c r="J105" s="6">
        <v>2</v>
      </c>
      <c r="K105" s="7">
        <f>AVERAGE(H105:J105)</f>
        <v>3.3333333333333335</v>
      </c>
      <c r="L105" s="7">
        <f>J105-I105</f>
        <v>0</v>
      </c>
      <c r="M105" s="8">
        <f>L105/I105</f>
        <v>0</v>
      </c>
    </row>
    <row r="106" spans="1:13" x14ac:dyDescent="0.35">
      <c r="A106" t="s">
        <v>12</v>
      </c>
      <c r="B106" s="5" t="s">
        <v>302</v>
      </c>
      <c r="C106" t="s">
        <v>303</v>
      </c>
      <c r="D106" t="s">
        <v>15</v>
      </c>
      <c r="E106" t="s">
        <v>310</v>
      </c>
      <c r="F106" t="s">
        <v>311</v>
      </c>
      <c r="G106" t="s">
        <v>20</v>
      </c>
      <c r="H106" s="6">
        <v>2</v>
      </c>
      <c r="I106" s="6">
        <v>6</v>
      </c>
      <c r="J106" s="6">
        <v>2</v>
      </c>
      <c r="K106" s="7">
        <f>AVERAGE(H106:J106)</f>
        <v>3.3333333333333335</v>
      </c>
      <c r="L106" s="7">
        <f>J106-I106</f>
        <v>-4</v>
      </c>
      <c r="M106" s="8">
        <f>L106/I106</f>
        <v>-0.66666666666666663</v>
      </c>
    </row>
    <row r="107" spans="1:13" x14ac:dyDescent="0.35">
      <c r="A107" t="s">
        <v>12</v>
      </c>
      <c r="B107" s="5" t="s">
        <v>13</v>
      </c>
      <c r="C107" t="s">
        <v>14</v>
      </c>
      <c r="D107" t="s">
        <v>15</v>
      </c>
      <c r="E107" t="s">
        <v>16</v>
      </c>
      <c r="F107" t="s">
        <v>17</v>
      </c>
      <c r="G107" t="s">
        <v>18</v>
      </c>
      <c r="H107" s="6">
        <v>7</v>
      </c>
      <c r="I107" s="6">
        <v>2</v>
      </c>
      <c r="J107" s="6">
        <v>0</v>
      </c>
      <c r="K107" s="7">
        <f>AVERAGE(H107:J107)</f>
        <v>3</v>
      </c>
      <c r="L107" s="7">
        <f>J107-I107</f>
        <v>-2</v>
      </c>
      <c r="M107" s="8">
        <f>L107/I107</f>
        <v>-1</v>
      </c>
    </row>
    <row r="108" spans="1:13" x14ac:dyDescent="0.35">
      <c r="A108" t="s">
        <v>12</v>
      </c>
      <c r="B108" s="5" t="s">
        <v>393</v>
      </c>
      <c r="C108" t="s">
        <v>394</v>
      </c>
      <c r="D108" t="s">
        <v>15</v>
      </c>
      <c r="E108" t="s">
        <v>395</v>
      </c>
      <c r="F108" t="s">
        <v>396</v>
      </c>
      <c r="G108" t="s">
        <v>18</v>
      </c>
      <c r="H108" s="6">
        <v>5</v>
      </c>
      <c r="I108" s="6">
        <v>2</v>
      </c>
      <c r="J108" s="6">
        <v>2</v>
      </c>
      <c r="K108" s="7">
        <f>AVERAGE(H108:J108)</f>
        <v>3</v>
      </c>
      <c r="L108" s="7">
        <f>J108-I108</f>
        <v>0</v>
      </c>
      <c r="M108" s="8">
        <f>L108/I108</f>
        <v>0</v>
      </c>
    </row>
    <row r="109" spans="1:13" x14ac:dyDescent="0.35">
      <c r="A109" t="s">
        <v>12</v>
      </c>
      <c r="B109" s="5" t="s">
        <v>141</v>
      </c>
      <c r="C109" t="s">
        <v>142</v>
      </c>
      <c r="D109" t="s">
        <v>15</v>
      </c>
      <c r="E109" t="s">
        <v>147</v>
      </c>
      <c r="F109" t="s">
        <v>148</v>
      </c>
      <c r="G109" t="s">
        <v>18</v>
      </c>
      <c r="H109" s="6">
        <v>2</v>
      </c>
      <c r="I109" s="6">
        <v>2</v>
      </c>
      <c r="J109" s="6">
        <v>5</v>
      </c>
      <c r="K109" s="7">
        <f>AVERAGE(H109:J109)</f>
        <v>3</v>
      </c>
      <c r="L109" s="7">
        <f>J109-I109</f>
        <v>3</v>
      </c>
      <c r="M109" s="8">
        <f>L109/I109</f>
        <v>1.5</v>
      </c>
    </row>
    <row r="110" spans="1:13" x14ac:dyDescent="0.35">
      <c r="A110" t="s">
        <v>12</v>
      </c>
      <c r="B110" s="5" t="s">
        <v>111</v>
      </c>
      <c r="C110" t="s">
        <v>112</v>
      </c>
      <c r="D110" t="s">
        <v>15</v>
      </c>
      <c r="E110" t="s">
        <v>115</v>
      </c>
      <c r="F110" t="s">
        <v>116</v>
      </c>
      <c r="G110" t="s">
        <v>18</v>
      </c>
      <c r="H110" s="6">
        <v>3</v>
      </c>
      <c r="I110" s="6">
        <v>3</v>
      </c>
      <c r="J110" s="6">
        <v>3</v>
      </c>
      <c r="K110" s="7">
        <f>AVERAGE(H110:J110)</f>
        <v>3</v>
      </c>
      <c r="L110" s="7">
        <f>J110-I110</f>
        <v>0</v>
      </c>
      <c r="M110" s="8">
        <f>L110/I110</f>
        <v>0</v>
      </c>
    </row>
    <row r="111" spans="1:13" x14ac:dyDescent="0.35">
      <c r="A111" t="s">
        <v>12</v>
      </c>
      <c r="B111" s="5" t="s">
        <v>171</v>
      </c>
      <c r="C111" t="s">
        <v>172</v>
      </c>
      <c r="D111" t="s">
        <v>15</v>
      </c>
      <c r="E111" t="s">
        <v>183</v>
      </c>
      <c r="F111" t="s">
        <v>184</v>
      </c>
      <c r="G111" t="s">
        <v>18</v>
      </c>
      <c r="H111" s="6">
        <v>1</v>
      </c>
      <c r="I111" s="6">
        <v>5</v>
      </c>
      <c r="J111" s="6">
        <v>3</v>
      </c>
      <c r="K111" s="7">
        <f>AVERAGE(H111:J111)</f>
        <v>3</v>
      </c>
      <c r="L111" s="7">
        <f>J111-I111</f>
        <v>-2</v>
      </c>
      <c r="M111" s="8">
        <f>L111/I111</f>
        <v>-0.4</v>
      </c>
    </row>
    <row r="112" spans="1:13" x14ac:dyDescent="0.35">
      <c r="A112" t="s">
        <v>12</v>
      </c>
      <c r="B112" s="5" t="s">
        <v>220</v>
      </c>
      <c r="C112" t="s">
        <v>221</v>
      </c>
      <c r="D112" t="s">
        <v>15</v>
      </c>
      <c r="E112" t="s">
        <v>222</v>
      </c>
      <c r="F112" t="s">
        <v>223</v>
      </c>
      <c r="G112" t="s">
        <v>18</v>
      </c>
      <c r="H112" s="6">
        <v>4</v>
      </c>
      <c r="I112" s="6">
        <v>3</v>
      </c>
      <c r="J112" s="6">
        <v>1</v>
      </c>
      <c r="K112" s="7">
        <f>AVERAGE(H112:J112)</f>
        <v>2.6666666666666665</v>
      </c>
      <c r="L112" s="7">
        <f>J112-I112</f>
        <v>-2</v>
      </c>
      <c r="M112" s="8">
        <f>L112/I112</f>
        <v>-0.66666666666666663</v>
      </c>
    </row>
    <row r="113" spans="1:13" x14ac:dyDescent="0.35">
      <c r="A113" t="s">
        <v>12</v>
      </c>
      <c r="B113" s="5" t="s">
        <v>302</v>
      </c>
      <c r="C113" t="s">
        <v>303</v>
      </c>
      <c r="D113" t="s">
        <v>15</v>
      </c>
      <c r="E113" t="s">
        <v>308</v>
      </c>
      <c r="F113" t="s">
        <v>309</v>
      </c>
      <c r="G113" t="s">
        <v>20</v>
      </c>
      <c r="H113" s="6">
        <v>4</v>
      </c>
      <c r="I113" s="6">
        <v>3</v>
      </c>
      <c r="J113" s="6">
        <v>1</v>
      </c>
      <c r="K113" s="7">
        <f>AVERAGE(H113:J113)</f>
        <v>2.6666666666666665</v>
      </c>
      <c r="L113" s="7">
        <f>J113-I113</f>
        <v>-2</v>
      </c>
      <c r="M113" s="8">
        <f>L113/I113</f>
        <v>-0.66666666666666663</v>
      </c>
    </row>
    <row r="114" spans="1:13" x14ac:dyDescent="0.35">
      <c r="A114" t="s">
        <v>12</v>
      </c>
      <c r="B114" s="5" t="s">
        <v>283</v>
      </c>
      <c r="C114" t="s">
        <v>284</v>
      </c>
      <c r="D114" t="s">
        <v>15</v>
      </c>
      <c r="E114" t="s">
        <v>285</v>
      </c>
      <c r="F114" t="s">
        <v>284</v>
      </c>
      <c r="G114" t="s">
        <v>18</v>
      </c>
      <c r="H114" s="6">
        <v>2</v>
      </c>
      <c r="I114" s="6">
        <v>1</v>
      </c>
      <c r="J114" s="6">
        <v>5</v>
      </c>
      <c r="K114" s="7">
        <f>AVERAGE(H114:J114)</f>
        <v>2.6666666666666665</v>
      </c>
      <c r="L114" s="7">
        <f>J114-I114</f>
        <v>4</v>
      </c>
      <c r="M114" s="8">
        <f>L114/I114</f>
        <v>4</v>
      </c>
    </row>
    <row r="115" spans="1:13" x14ac:dyDescent="0.35">
      <c r="A115" t="s">
        <v>12</v>
      </c>
      <c r="B115" s="5" t="s">
        <v>302</v>
      </c>
      <c r="C115" t="s">
        <v>303</v>
      </c>
      <c r="D115" t="s">
        <v>15</v>
      </c>
      <c r="E115" t="s">
        <v>314</v>
      </c>
      <c r="F115" t="s">
        <v>315</v>
      </c>
      <c r="G115" t="s">
        <v>28</v>
      </c>
      <c r="H115" s="6">
        <v>1</v>
      </c>
      <c r="I115" s="6">
        <v>5</v>
      </c>
      <c r="J115" s="6">
        <v>2</v>
      </c>
      <c r="K115" s="7">
        <f>AVERAGE(H115:J115)</f>
        <v>2.6666666666666665</v>
      </c>
      <c r="L115" s="7">
        <f>J115-I115</f>
        <v>-3</v>
      </c>
      <c r="M115" s="8">
        <f>L115/I115</f>
        <v>-0.6</v>
      </c>
    </row>
    <row r="116" spans="1:13" x14ac:dyDescent="0.35">
      <c r="A116" t="s">
        <v>12</v>
      </c>
      <c r="B116" s="5" t="s">
        <v>160</v>
      </c>
      <c r="C116" t="s">
        <v>161</v>
      </c>
      <c r="D116" t="s">
        <v>15</v>
      </c>
      <c r="E116" t="s">
        <v>166</v>
      </c>
      <c r="F116" t="s">
        <v>163</v>
      </c>
      <c r="G116" t="s">
        <v>20</v>
      </c>
      <c r="H116" s="6">
        <v>5</v>
      </c>
      <c r="I116" s="6">
        <v>2</v>
      </c>
      <c r="J116" s="6">
        <v>1</v>
      </c>
      <c r="K116" s="7">
        <f>AVERAGE(H116:J116)</f>
        <v>2.6666666666666665</v>
      </c>
      <c r="L116" s="7">
        <f>J116-I116</f>
        <v>-1</v>
      </c>
      <c r="M116" s="8">
        <f>L116/I116</f>
        <v>-0.5</v>
      </c>
    </row>
    <row r="117" spans="1:13" x14ac:dyDescent="0.35">
      <c r="A117" t="s">
        <v>12</v>
      </c>
      <c r="B117" s="5" t="s">
        <v>135</v>
      </c>
      <c r="C117" t="s">
        <v>136</v>
      </c>
      <c r="D117" t="s">
        <v>15</v>
      </c>
      <c r="E117" t="s">
        <v>139</v>
      </c>
      <c r="F117" t="s">
        <v>140</v>
      </c>
      <c r="G117" t="s">
        <v>20</v>
      </c>
      <c r="H117" s="6">
        <v>4</v>
      </c>
      <c r="I117" s="6">
        <v>4</v>
      </c>
      <c r="J117" s="6">
        <v>0</v>
      </c>
      <c r="K117" s="7">
        <f>AVERAGE(H117:J117)</f>
        <v>2.6666666666666665</v>
      </c>
      <c r="L117" s="7">
        <f>J117-I117</f>
        <v>-4</v>
      </c>
      <c r="M117" s="8">
        <f>L117/I117</f>
        <v>-1</v>
      </c>
    </row>
    <row r="118" spans="1:13" x14ac:dyDescent="0.35">
      <c r="A118" t="s">
        <v>12</v>
      </c>
      <c r="B118" s="5" t="s">
        <v>398</v>
      </c>
      <c r="C118" t="s">
        <v>399</v>
      </c>
      <c r="D118" t="s">
        <v>15</v>
      </c>
      <c r="E118" t="s">
        <v>400</v>
      </c>
      <c r="F118" t="s">
        <v>401</v>
      </c>
      <c r="G118" t="s">
        <v>20</v>
      </c>
      <c r="H118" s="6">
        <v>2</v>
      </c>
      <c r="I118" s="6">
        <v>4</v>
      </c>
      <c r="J118" s="6">
        <v>2</v>
      </c>
      <c r="K118" s="7">
        <f>AVERAGE(H118:J118)</f>
        <v>2.6666666666666665</v>
      </c>
      <c r="L118" s="7">
        <f>J118-I118</f>
        <v>-2</v>
      </c>
      <c r="M118" s="8">
        <f>L118/I118</f>
        <v>-0.5</v>
      </c>
    </row>
    <row r="119" spans="1:13" x14ac:dyDescent="0.35">
      <c r="A119" t="s">
        <v>12</v>
      </c>
      <c r="B119" s="5" t="s">
        <v>171</v>
      </c>
      <c r="C119" t="s">
        <v>172</v>
      </c>
      <c r="D119" t="s">
        <v>15</v>
      </c>
      <c r="E119" t="s">
        <v>175</v>
      </c>
      <c r="F119" t="s">
        <v>176</v>
      </c>
      <c r="G119" t="s">
        <v>18</v>
      </c>
      <c r="H119" s="6">
        <v>3</v>
      </c>
      <c r="I119" s="6">
        <v>4</v>
      </c>
      <c r="J119" s="6">
        <v>1</v>
      </c>
      <c r="K119" s="7">
        <f>AVERAGE(H119:J119)</f>
        <v>2.6666666666666665</v>
      </c>
      <c r="L119" s="7">
        <f>J119-I119</f>
        <v>-3</v>
      </c>
      <c r="M119" s="8">
        <f>L119/I119</f>
        <v>-0.75</v>
      </c>
    </row>
    <row r="120" spans="1:13" x14ac:dyDescent="0.35">
      <c r="A120" t="s">
        <v>12</v>
      </c>
      <c r="B120" s="5" t="s">
        <v>406</v>
      </c>
      <c r="C120" t="s">
        <v>407</v>
      </c>
      <c r="D120" t="s">
        <v>31</v>
      </c>
      <c r="E120" t="s">
        <v>408</v>
      </c>
      <c r="F120" t="s">
        <v>407</v>
      </c>
      <c r="G120" t="s">
        <v>20</v>
      </c>
      <c r="H120" s="6">
        <v>2</v>
      </c>
      <c r="I120" s="6">
        <v>2</v>
      </c>
      <c r="J120" s="6">
        <v>3</v>
      </c>
      <c r="K120" s="7">
        <f>AVERAGE(H120:J120)</f>
        <v>2.3333333333333335</v>
      </c>
      <c r="L120" s="7">
        <f>J120-I120</f>
        <v>1</v>
      </c>
      <c r="M120" s="8">
        <f>L120/I120</f>
        <v>0.5</v>
      </c>
    </row>
    <row r="121" spans="1:13" x14ac:dyDescent="0.35">
      <c r="A121" t="s">
        <v>12</v>
      </c>
      <c r="B121" s="5" t="s">
        <v>69</v>
      </c>
      <c r="C121" t="s">
        <v>70</v>
      </c>
      <c r="D121" t="s">
        <v>15</v>
      </c>
      <c r="E121" t="s">
        <v>71</v>
      </c>
      <c r="F121" t="s">
        <v>70</v>
      </c>
      <c r="G121" t="s">
        <v>18</v>
      </c>
      <c r="H121" s="6">
        <v>3</v>
      </c>
      <c r="I121" s="6">
        <v>2</v>
      </c>
      <c r="J121" s="6">
        <v>2</v>
      </c>
      <c r="K121" s="7">
        <f>AVERAGE(H121:J121)</f>
        <v>2.3333333333333335</v>
      </c>
      <c r="L121" s="7">
        <f>J121-I121</f>
        <v>0</v>
      </c>
      <c r="M121" s="8">
        <f>L121/I121</f>
        <v>0</v>
      </c>
    </row>
    <row r="122" spans="1:13" x14ac:dyDescent="0.35">
      <c r="A122" t="s">
        <v>12</v>
      </c>
      <c r="B122" s="5" t="s">
        <v>247</v>
      </c>
      <c r="C122" t="s">
        <v>248</v>
      </c>
      <c r="D122" t="s">
        <v>31</v>
      </c>
      <c r="E122" t="s">
        <v>249</v>
      </c>
      <c r="F122" t="s">
        <v>250</v>
      </c>
      <c r="G122" t="s">
        <v>18</v>
      </c>
      <c r="H122" s="6">
        <v>3</v>
      </c>
      <c r="I122" s="6">
        <v>1</v>
      </c>
      <c r="J122" s="6">
        <v>3</v>
      </c>
      <c r="K122" s="7">
        <f>AVERAGE(H122:J122)</f>
        <v>2.3333333333333335</v>
      </c>
      <c r="L122" s="7">
        <f>J122-I122</f>
        <v>2</v>
      </c>
      <c r="M122" s="8">
        <f>L122/I122</f>
        <v>2</v>
      </c>
    </row>
    <row r="123" spans="1:13" x14ac:dyDescent="0.35">
      <c r="A123" t="s">
        <v>12</v>
      </c>
      <c r="B123" s="5" t="s">
        <v>440</v>
      </c>
      <c r="C123" t="s">
        <v>441</v>
      </c>
      <c r="D123" t="s">
        <v>31</v>
      </c>
      <c r="E123" t="s">
        <v>442</v>
      </c>
      <c r="F123" t="s">
        <v>443</v>
      </c>
      <c r="G123" t="s">
        <v>18</v>
      </c>
      <c r="H123" s="6">
        <v>2</v>
      </c>
      <c r="I123" s="6">
        <v>3</v>
      </c>
      <c r="J123" s="6">
        <v>2</v>
      </c>
      <c r="K123" s="7">
        <f>AVERAGE(H123:J123)</f>
        <v>2.3333333333333335</v>
      </c>
      <c r="L123" s="7">
        <f>J123-I123</f>
        <v>-1</v>
      </c>
      <c r="M123" s="8">
        <f>L123/I123</f>
        <v>-0.33333333333333331</v>
      </c>
    </row>
    <row r="124" spans="1:13" x14ac:dyDescent="0.35">
      <c r="A124" t="s">
        <v>12</v>
      </c>
      <c r="B124" s="5" t="s">
        <v>160</v>
      </c>
      <c r="C124" t="s">
        <v>161</v>
      </c>
      <c r="D124" t="s">
        <v>15</v>
      </c>
      <c r="E124" t="s">
        <v>162</v>
      </c>
      <c r="F124" t="s">
        <v>163</v>
      </c>
      <c r="G124" t="s">
        <v>18</v>
      </c>
      <c r="H124" s="6">
        <v>3</v>
      </c>
      <c r="I124" s="6">
        <v>3</v>
      </c>
      <c r="J124" s="6">
        <v>1</v>
      </c>
      <c r="K124" s="7">
        <f>AVERAGE(H124:J124)</f>
        <v>2.3333333333333335</v>
      </c>
      <c r="L124" s="7">
        <f>J124-I124</f>
        <v>-2</v>
      </c>
      <c r="M124" s="8">
        <f>L124/I124</f>
        <v>-0.66666666666666663</v>
      </c>
    </row>
    <row r="125" spans="1:13" x14ac:dyDescent="0.35">
      <c r="A125" t="s">
        <v>12</v>
      </c>
      <c r="B125" s="5" t="s">
        <v>171</v>
      </c>
      <c r="C125" t="s">
        <v>172</v>
      </c>
      <c r="D125" t="s">
        <v>15</v>
      </c>
      <c r="E125" t="s">
        <v>195</v>
      </c>
      <c r="F125" t="s">
        <v>196</v>
      </c>
      <c r="G125" t="s">
        <v>28</v>
      </c>
      <c r="H125" s="6">
        <v>4</v>
      </c>
      <c r="I125" s="6">
        <v>3</v>
      </c>
      <c r="J125" s="6">
        <v>0</v>
      </c>
      <c r="K125" s="7">
        <f>AVERAGE(H125:J125)</f>
        <v>2.3333333333333335</v>
      </c>
      <c r="L125" s="7">
        <f>J125-I125</f>
        <v>-3</v>
      </c>
      <c r="M125" s="8">
        <f>L125/I125</f>
        <v>-1</v>
      </c>
    </row>
    <row r="126" spans="1:13" x14ac:dyDescent="0.35">
      <c r="A126" t="s">
        <v>12</v>
      </c>
      <c r="B126" s="5" t="s">
        <v>171</v>
      </c>
      <c r="C126" t="s">
        <v>172</v>
      </c>
      <c r="D126" t="s">
        <v>15</v>
      </c>
      <c r="E126" t="s">
        <v>201</v>
      </c>
      <c r="F126" t="s">
        <v>184</v>
      </c>
      <c r="G126" t="s">
        <v>28</v>
      </c>
      <c r="H126" s="6">
        <v>4</v>
      </c>
      <c r="I126" s="6">
        <v>0</v>
      </c>
      <c r="J126" s="6">
        <v>3</v>
      </c>
      <c r="K126" s="7">
        <f>AVERAGE(H126:J126)</f>
        <v>2.3333333333333335</v>
      </c>
      <c r="L126" s="7">
        <f>J126-I126</f>
        <v>3</v>
      </c>
      <c r="M126" s="10" t="s">
        <v>469</v>
      </c>
    </row>
    <row r="127" spans="1:13" x14ac:dyDescent="0.35">
      <c r="A127" t="s">
        <v>12</v>
      </c>
      <c r="B127" s="5" t="s">
        <v>69</v>
      </c>
      <c r="C127" t="s">
        <v>70</v>
      </c>
      <c r="D127" t="s">
        <v>15</v>
      </c>
      <c r="E127" t="s">
        <v>72</v>
      </c>
      <c r="F127" t="s">
        <v>70</v>
      </c>
      <c r="G127" t="s">
        <v>20</v>
      </c>
      <c r="H127" s="6">
        <v>4</v>
      </c>
      <c r="I127" s="6">
        <v>0</v>
      </c>
      <c r="J127" s="6">
        <v>2</v>
      </c>
      <c r="K127" s="7">
        <f>AVERAGE(H127:J127)</f>
        <v>2</v>
      </c>
      <c r="L127" s="7">
        <f>J127-I127</f>
        <v>2</v>
      </c>
      <c r="M127" s="10" t="s">
        <v>469</v>
      </c>
    </row>
    <row r="128" spans="1:13" x14ac:dyDescent="0.35">
      <c r="A128" t="s">
        <v>12</v>
      </c>
      <c r="B128" s="5" t="s">
        <v>141</v>
      </c>
      <c r="C128" t="s">
        <v>142</v>
      </c>
      <c r="D128" t="s">
        <v>15</v>
      </c>
      <c r="E128" t="s">
        <v>155</v>
      </c>
      <c r="F128" t="s">
        <v>148</v>
      </c>
      <c r="G128" t="s">
        <v>28</v>
      </c>
      <c r="H128" s="6">
        <v>2</v>
      </c>
      <c r="I128" s="6">
        <v>2</v>
      </c>
      <c r="J128" s="6">
        <v>2</v>
      </c>
      <c r="K128" s="7">
        <f>AVERAGE(H128:J128)</f>
        <v>2</v>
      </c>
      <c r="L128" s="7">
        <f>J128-I128</f>
        <v>0</v>
      </c>
      <c r="M128" s="8">
        <f>L128/I128</f>
        <v>0</v>
      </c>
    </row>
    <row r="129" spans="1:13" x14ac:dyDescent="0.35">
      <c r="A129" t="s">
        <v>12</v>
      </c>
      <c r="B129" s="5" t="s">
        <v>171</v>
      </c>
      <c r="C129" t="s">
        <v>172</v>
      </c>
      <c r="D129" t="s">
        <v>15</v>
      </c>
      <c r="E129" t="s">
        <v>211</v>
      </c>
      <c r="F129" t="s">
        <v>212</v>
      </c>
      <c r="G129" t="s">
        <v>210</v>
      </c>
      <c r="H129" s="6">
        <v>0</v>
      </c>
      <c r="I129" s="6">
        <v>0</v>
      </c>
      <c r="J129" s="6">
        <v>6</v>
      </c>
      <c r="K129" s="7">
        <f>AVERAGE(H129:J129)</f>
        <v>2</v>
      </c>
      <c r="L129" s="7">
        <f>J129-I129</f>
        <v>6</v>
      </c>
      <c r="M129" s="10" t="s">
        <v>469</v>
      </c>
    </row>
    <row r="130" spans="1:13" x14ac:dyDescent="0.35">
      <c r="A130" t="s">
        <v>12</v>
      </c>
      <c r="B130" s="5" t="s">
        <v>160</v>
      </c>
      <c r="C130" t="s">
        <v>161</v>
      </c>
      <c r="D130" t="s">
        <v>15</v>
      </c>
      <c r="E130" t="s">
        <v>164</v>
      </c>
      <c r="F130" t="s">
        <v>165</v>
      </c>
      <c r="G130" t="s">
        <v>18</v>
      </c>
      <c r="H130" s="6">
        <v>4</v>
      </c>
      <c r="I130" s="6">
        <v>1</v>
      </c>
      <c r="J130" s="6">
        <v>1</v>
      </c>
      <c r="K130" s="7">
        <f>AVERAGE(H130:J130)</f>
        <v>2</v>
      </c>
      <c r="L130" s="7">
        <f>J130-I130</f>
        <v>0</v>
      </c>
      <c r="M130" s="8">
        <f>L130/I130</f>
        <v>0</v>
      </c>
    </row>
    <row r="131" spans="1:13" x14ac:dyDescent="0.35">
      <c r="A131" t="s">
        <v>12</v>
      </c>
      <c r="B131" s="5" t="s">
        <v>171</v>
      </c>
      <c r="C131" t="s">
        <v>172</v>
      </c>
      <c r="D131" t="s">
        <v>15</v>
      </c>
      <c r="E131" t="s">
        <v>193</v>
      </c>
      <c r="F131" t="s">
        <v>176</v>
      </c>
      <c r="G131" t="s">
        <v>20</v>
      </c>
      <c r="H131" s="6">
        <v>2</v>
      </c>
      <c r="I131" s="6">
        <v>2</v>
      </c>
      <c r="J131" s="6">
        <v>2</v>
      </c>
      <c r="K131" s="7">
        <f>AVERAGE(H131:J131)</f>
        <v>2</v>
      </c>
      <c r="L131" s="7">
        <f>J131-I131</f>
        <v>0</v>
      </c>
      <c r="M131" s="8">
        <f>L131/I131</f>
        <v>0</v>
      </c>
    </row>
    <row r="132" spans="1:13" x14ac:dyDescent="0.35">
      <c r="A132" t="s">
        <v>12</v>
      </c>
      <c r="B132" s="5" t="s">
        <v>171</v>
      </c>
      <c r="C132" t="s">
        <v>172</v>
      </c>
      <c r="D132" t="s">
        <v>15</v>
      </c>
      <c r="E132" t="s">
        <v>189</v>
      </c>
      <c r="F132" t="s">
        <v>184</v>
      </c>
      <c r="G132" t="s">
        <v>20</v>
      </c>
      <c r="H132" s="6">
        <v>1</v>
      </c>
      <c r="I132" s="6">
        <v>1</v>
      </c>
      <c r="J132" s="6">
        <v>4</v>
      </c>
      <c r="K132" s="7">
        <f>AVERAGE(H132:J132)</f>
        <v>2</v>
      </c>
      <c r="L132" s="7">
        <f>J132-I132</f>
        <v>3</v>
      </c>
      <c r="M132" s="8">
        <f>L132/I132</f>
        <v>3</v>
      </c>
    </row>
    <row r="133" spans="1:13" x14ac:dyDescent="0.35">
      <c r="A133" t="s">
        <v>12</v>
      </c>
      <c r="B133" s="5" t="s">
        <v>171</v>
      </c>
      <c r="C133" t="s">
        <v>172</v>
      </c>
      <c r="D133" t="s">
        <v>15</v>
      </c>
      <c r="E133" t="s">
        <v>185</v>
      </c>
      <c r="F133" t="s">
        <v>186</v>
      </c>
      <c r="G133" t="s">
        <v>18</v>
      </c>
      <c r="H133" s="6">
        <v>2</v>
      </c>
      <c r="I133" s="6">
        <v>4</v>
      </c>
      <c r="J133" s="6">
        <v>0</v>
      </c>
      <c r="K133" s="7">
        <f>AVERAGE(H133:J133)</f>
        <v>2</v>
      </c>
      <c r="L133" s="7">
        <f>J133-I133</f>
        <v>-4</v>
      </c>
      <c r="M133" s="8">
        <f>L133/I133</f>
        <v>-1</v>
      </c>
    </row>
    <row r="134" spans="1:13" x14ac:dyDescent="0.35">
      <c r="A134" t="s">
        <v>12</v>
      </c>
      <c r="B134" s="5" t="s">
        <v>111</v>
      </c>
      <c r="C134" t="s">
        <v>112</v>
      </c>
      <c r="D134" t="s">
        <v>15</v>
      </c>
      <c r="E134" t="s">
        <v>117</v>
      </c>
      <c r="F134" t="s">
        <v>118</v>
      </c>
      <c r="G134" t="s">
        <v>20</v>
      </c>
      <c r="H134" s="6">
        <v>1</v>
      </c>
      <c r="I134" s="6">
        <v>3</v>
      </c>
      <c r="J134" s="6">
        <v>1</v>
      </c>
      <c r="K134" s="7">
        <f>AVERAGE(H134:J134)</f>
        <v>1.6666666666666667</v>
      </c>
      <c r="L134" s="7">
        <f>J134-I134</f>
        <v>-2</v>
      </c>
      <c r="M134" s="8">
        <f>L134/I134</f>
        <v>-0.66666666666666663</v>
      </c>
    </row>
    <row r="135" spans="1:13" x14ac:dyDescent="0.35">
      <c r="A135" t="s">
        <v>12</v>
      </c>
      <c r="B135" s="5" t="s">
        <v>409</v>
      </c>
      <c r="C135" t="s">
        <v>410</v>
      </c>
      <c r="D135" t="s">
        <v>31</v>
      </c>
      <c r="E135" t="s">
        <v>411</v>
      </c>
      <c r="F135" t="s">
        <v>412</v>
      </c>
      <c r="G135" t="s">
        <v>34</v>
      </c>
      <c r="H135" s="6">
        <v>0</v>
      </c>
      <c r="I135" s="6">
        <v>0</v>
      </c>
      <c r="J135" s="6">
        <v>5</v>
      </c>
      <c r="K135" s="7">
        <f>AVERAGE(H135:J135)</f>
        <v>1.6666666666666667</v>
      </c>
      <c r="L135" s="7">
        <f>J135-I135</f>
        <v>5</v>
      </c>
      <c r="M135" s="10" t="s">
        <v>469</v>
      </c>
    </row>
    <row r="136" spans="1:13" x14ac:dyDescent="0.35">
      <c r="A136" t="s">
        <v>12</v>
      </c>
      <c r="B136" s="5" t="s">
        <v>156</v>
      </c>
      <c r="C136" t="s">
        <v>157</v>
      </c>
      <c r="D136" t="s">
        <v>15</v>
      </c>
      <c r="E136" t="s">
        <v>158</v>
      </c>
      <c r="F136" t="s">
        <v>159</v>
      </c>
      <c r="G136" t="s">
        <v>28</v>
      </c>
      <c r="H136" s="6">
        <v>0</v>
      </c>
      <c r="I136" s="6">
        <v>2</v>
      </c>
      <c r="J136" s="6">
        <v>3</v>
      </c>
      <c r="K136" s="7">
        <f>AVERAGE(H136:J136)</f>
        <v>1.6666666666666667</v>
      </c>
      <c r="L136" s="7">
        <f>J136-I136</f>
        <v>1</v>
      </c>
      <c r="M136" s="8">
        <f>L136/I136</f>
        <v>0.5</v>
      </c>
    </row>
    <row r="137" spans="1:13" x14ac:dyDescent="0.35">
      <c r="A137" t="s">
        <v>12</v>
      </c>
      <c r="B137" s="5" t="s">
        <v>160</v>
      </c>
      <c r="C137" t="s">
        <v>161</v>
      </c>
      <c r="D137" t="s">
        <v>15</v>
      </c>
      <c r="E137" t="s">
        <v>167</v>
      </c>
      <c r="F137" t="s">
        <v>165</v>
      </c>
      <c r="G137" t="s">
        <v>20</v>
      </c>
      <c r="H137" s="6">
        <v>3</v>
      </c>
      <c r="I137" s="6">
        <v>2</v>
      </c>
      <c r="J137" s="6">
        <v>0</v>
      </c>
      <c r="K137" s="7">
        <f>AVERAGE(H137:J137)</f>
        <v>1.6666666666666667</v>
      </c>
      <c r="L137" s="7">
        <f>J137-I137</f>
        <v>-2</v>
      </c>
      <c r="M137" s="8">
        <f>L137/I137</f>
        <v>-1</v>
      </c>
    </row>
    <row r="138" spans="1:13" x14ac:dyDescent="0.35">
      <c r="A138" t="s">
        <v>12</v>
      </c>
      <c r="B138" s="5" t="s">
        <v>389</v>
      </c>
      <c r="C138" t="s">
        <v>390</v>
      </c>
      <c r="D138" t="s">
        <v>15</v>
      </c>
      <c r="E138" t="s">
        <v>391</v>
      </c>
      <c r="F138" t="s">
        <v>392</v>
      </c>
      <c r="G138" t="s">
        <v>18</v>
      </c>
      <c r="H138" s="6">
        <v>1</v>
      </c>
      <c r="I138" s="6">
        <v>2</v>
      </c>
      <c r="J138" s="6">
        <v>2</v>
      </c>
      <c r="K138" s="7">
        <f>AVERAGE(H138:J138)</f>
        <v>1.6666666666666667</v>
      </c>
      <c r="L138" s="7">
        <f>J138-I138</f>
        <v>0</v>
      </c>
      <c r="M138" s="8">
        <f>L138/I138</f>
        <v>0</v>
      </c>
    </row>
    <row r="139" spans="1:13" x14ac:dyDescent="0.35">
      <c r="A139" t="s">
        <v>12</v>
      </c>
      <c r="B139" s="5" t="s">
        <v>44</v>
      </c>
      <c r="C139" t="s">
        <v>45</v>
      </c>
      <c r="D139" t="s">
        <v>15</v>
      </c>
      <c r="E139" t="s">
        <v>50</v>
      </c>
      <c r="F139" t="s">
        <v>45</v>
      </c>
      <c r="G139" t="s">
        <v>28</v>
      </c>
      <c r="H139" s="6">
        <v>0</v>
      </c>
      <c r="I139" s="6">
        <v>3</v>
      </c>
      <c r="J139" s="6">
        <v>2</v>
      </c>
      <c r="K139" s="7">
        <f>AVERAGE(H139:J139)</f>
        <v>1.6666666666666667</v>
      </c>
      <c r="L139" s="7">
        <f>J139-I139</f>
        <v>-1</v>
      </c>
      <c r="M139" s="8">
        <f>L139/I139</f>
        <v>-0.33333333333333331</v>
      </c>
    </row>
    <row r="140" spans="1:13" x14ac:dyDescent="0.35">
      <c r="A140" t="s">
        <v>12</v>
      </c>
      <c r="B140" s="5" t="s">
        <v>89</v>
      </c>
      <c r="C140" t="s">
        <v>90</v>
      </c>
      <c r="D140" t="s">
        <v>15</v>
      </c>
      <c r="E140" t="s">
        <v>92</v>
      </c>
      <c r="F140" t="s">
        <v>90</v>
      </c>
      <c r="G140" t="s">
        <v>28</v>
      </c>
      <c r="H140" s="6">
        <v>0</v>
      </c>
      <c r="I140" s="6">
        <v>3</v>
      </c>
      <c r="J140" s="6">
        <v>1</v>
      </c>
      <c r="K140" s="7">
        <f>AVERAGE(H140:J140)</f>
        <v>1.3333333333333333</v>
      </c>
      <c r="L140" s="7">
        <f>J140-I140</f>
        <v>-2</v>
      </c>
      <c r="M140" s="8">
        <f>L140/I140</f>
        <v>-0.66666666666666663</v>
      </c>
    </row>
    <row r="141" spans="1:13" x14ac:dyDescent="0.35">
      <c r="A141" t="s">
        <v>12</v>
      </c>
      <c r="B141" s="5" t="s">
        <v>111</v>
      </c>
      <c r="C141" t="s">
        <v>112</v>
      </c>
      <c r="D141" t="s">
        <v>15</v>
      </c>
      <c r="E141" t="s">
        <v>123</v>
      </c>
      <c r="F141" t="s">
        <v>124</v>
      </c>
      <c r="G141" t="s">
        <v>28</v>
      </c>
      <c r="H141" s="6">
        <v>0</v>
      </c>
      <c r="I141" s="6">
        <v>1</v>
      </c>
      <c r="J141" s="6">
        <v>3</v>
      </c>
      <c r="K141" s="7">
        <f>AVERAGE(H141:J141)</f>
        <v>1.3333333333333333</v>
      </c>
      <c r="L141" s="7">
        <f>J141-I141</f>
        <v>2</v>
      </c>
      <c r="M141" s="8">
        <f>L141/I141</f>
        <v>2</v>
      </c>
    </row>
    <row r="142" spans="1:13" x14ac:dyDescent="0.35">
      <c r="A142" t="s">
        <v>12</v>
      </c>
      <c r="B142" s="5" t="s">
        <v>417</v>
      </c>
      <c r="C142" t="s">
        <v>418</v>
      </c>
      <c r="D142" t="s">
        <v>31</v>
      </c>
      <c r="E142" t="s">
        <v>419</v>
      </c>
      <c r="F142" t="s">
        <v>420</v>
      </c>
      <c r="G142" t="s">
        <v>18</v>
      </c>
      <c r="H142" s="6">
        <v>2</v>
      </c>
      <c r="I142" s="6">
        <v>0</v>
      </c>
      <c r="J142" s="6">
        <v>2</v>
      </c>
      <c r="K142" s="7">
        <f>AVERAGE(H142:J142)</f>
        <v>1.3333333333333333</v>
      </c>
      <c r="L142" s="7">
        <f>J142-I142</f>
        <v>2</v>
      </c>
      <c r="M142" s="10" t="s">
        <v>469</v>
      </c>
    </row>
    <row r="143" spans="1:13" x14ac:dyDescent="0.35">
      <c r="A143" t="s">
        <v>12</v>
      </c>
      <c r="B143" s="5" t="s">
        <v>331</v>
      </c>
      <c r="C143" t="s">
        <v>332</v>
      </c>
      <c r="D143" t="s">
        <v>15</v>
      </c>
      <c r="E143" t="s">
        <v>342</v>
      </c>
      <c r="F143" t="s">
        <v>338</v>
      </c>
      <c r="G143" t="s">
        <v>20</v>
      </c>
      <c r="H143" s="6">
        <v>0</v>
      </c>
      <c r="I143" s="6">
        <v>1</v>
      </c>
      <c r="J143" s="6">
        <v>3</v>
      </c>
      <c r="K143" s="7">
        <f>AVERAGE(H143:J143)</f>
        <v>1.3333333333333333</v>
      </c>
      <c r="L143" s="7">
        <f>J143-I143</f>
        <v>2</v>
      </c>
      <c r="M143" s="8">
        <f>L143/I143</f>
        <v>2</v>
      </c>
    </row>
    <row r="144" spans="1:13" x14ac:dyDescent="0.35">
      <c r="A144" t="s">
        <v>12</v>
      </c>
      <c r="B144" s="5" t="s">
        <v>29</v>
      </c>
      <c r="C144" t="s">
        <v>30</v>
      </c>
      <c r="D144" t="s">
        <v>31</v>
      </c>
      <c r="E144" t="s">
        <v>32</v>
      </c>
      <c r="F144" t="s">
        <v>33</v>
      </c>
      <c r="G144" t="s">
        <v>34</v>
      </c>
      <c r="H144" s="6">
        <v>0</v>
      </c>
      <c r="I144" s="6">
        <v>0</v>
      </c>
      <c r="J144" s="6">
        <v>4</v>
      </c>
      <c r="K144" s="7">
        <f>AVERAGE(H144:J144)</f>
        <v>1.3333333333333333</v>
      </c>
      <c r="L144" s="7">
        <f>J144-I144</f>
        <v>4</v>
      </c>
      <c r="M144" s="10" t="s">
        <v>469</v>
      </c>
    </row>
    <row r="145" spans="1:13" x14ac:dyDescent="0.35">
      <c r="A145" t="s">
        <v>12</v>
      </c>
      <c r="B145" s="5" t="s">
        <v>252</v>
      </c>
      <c r="C145" t="s">
        <v>253</v>
      </c>
      <c r="D145" t="s">
        <v>31</v>
      </c>
      <c r="E145" t="s">
        <v>254</v>
      </c>
      <c r="F145" t="s">
        <v>255</v>
      </c>
      <c r="G145" t="s">
        <v>18</v>
      </c>
      <c r="H145" s="6">
        <v>0</v>
      </c>
      <c r="I145" s="6">
        <v>2</v>
      </c>
      <c r="J145" s="6">
        <v>2</v>
      </c>
      <c r="K145" s="7">
        <f>AVERAGE(H145:J145)</f>
        <v>1.3333333333333333</v>
      </c>
      <c r="L145" s="7">
        <f>J145-I145</f>
        <v>0</v>
      </c>
      <c r="M145" s="8">
        <f>L145/I145</f>
        <v>0</v>
      </c>
    </row>
    <row r="146" spans="1:13" x14ac:dyDescent="0.35">
      <c r="A146" t="s">
        <v>12</v>
      </c>
      <c r="B146" s="5" t="s">
        <v>243</v>
      </c>
      <c r="C146" t="s">
        <v>244</v>
      </c>
      <c r="D146" t="s">
        <v>31</v>
      </c>
      <c r="E146" t="s">
        <v>245</v>
      </c>
      <c r="F146" t="s">
        <v>246</v>
      </c>
      <c r="G146" t="s">
        <v>18</v>
      </c>
      <c r="H146" s="6">
        <v>0</v>
      </c>
      <c r="I146" s="6">
        <v>1</v>
      </c>
      <c r="J146" s="6">
        <v>2</v>
      </c>
      <c r="K146" s="7">
        <f>AVERAGE(H146:J146)</f>
        <v>1</v>
      </c>
      <c r="L146" s="7">
        <f>J146-I146</f>
        <v>1</v>
      </c>
      <c r="M146" s="8">
        <f>L146/I146</f>
        <v>1</v>
      </c>
    </row>
    <row r="147" spans="1:13" x14ac:dyDescent="0.35">
      <c r="A147" t="s">
        <v>12</v>
      </c>
      <c r="B147" s="5" t="s">
        <v>283</v>
      </c>
      <c r="C147" t="s">
        <v>284</v>
      </c>
      <c r="D147" t="s">
        <v>15</v>
      </c>
      <c r="E147" t="s">
        <v>288</v>
      </c>
      <c r="F147" t="s">
        <v>284</v>
      </c>
      <c r="G147" t="s">
        <v>20</v>
      </c>
      <c r="H147" s="6">
        <v>1</v>
      </c>
      <c r="I147" s="6">
        <v>1</v>
      </c>
      <c r="J147" s="6">
        <v>1</v>
      </c>
      <c r="K147" s="7">
        <f>AVERAGE(H147:J147)</f>
        <v>1</v>
      </c>
      <c r="L147" s="7">
        <f>J147-I147</f>
        <v>0</v>
      </c>
      <c r="M147" s="8">
        <f>L147/I147</f>
        <v>0</v>
      </c>
    </row>
    <row r="148" spans="1:13" x14ac:dyDescent="0.35">
      <c r="A148" t="s">
        <v>12</v>
      </c>
      <c r="B148" s="5" t="s">
        <v>344</v>
      </c>
      <c r="C148" t="s">
        <v>345</v>
      </c>
      <c r="D148" t="s">
        <v>15</v>
      </c>
      <c r="E148" t="s">
        <v>348</v>
      </c>
      <c r="F148" t="s">
        <v>349</v>
      </c>
      <c r="G148" t="s">
        <v>28</v>
      </c>
      <c r="H148" s="6">
        <v>3</v>
      </c>
      <c r="I148" s="6">
        <v>0</v>
      </c>
      <c r="J148" s="6">
        <v>0</v>
      </c>
      <c r="K148" s="7">
        <f>AVERAGE(H148:J148)</f>
        <v>1</v>
      </c>
      <c r="L148" s="7">
        <f>J148-I148</f>
        <v>0</v>
      </c>
      <c r="M148" s="10" t="s">
        <v>469</v>
      </c>
    </row>
    <row r="149" spans="1:13" x14ac:dyDescent="0.35">
      <c r="A149" t="s">
        <v>12</v>
      </c>
      <c r="B149" s="5" t="s">
        <v>331</v>
      </c>
      <c r="C149" t="s">
        <v>332</v>
      </c>
      <c r="D149" t="s">
        <v>15</v>
      </c>
      <c r="E149" t="s">
        <v>335</v>
      </c>
      <c r="F149" t="s">
        <v>336</v>
      </c>
      <c r="G149" t="s">
        <v>34</v>
      </c>
      <c r="H149" s="6">
        <v>2</v>
      </c>
      <c r="I149" s="6">
        <v>1</v>
      </c>
      <c r="J149" s="6">
        <v>0</v>
      </c>
      <c r="K149" s="7">
        <f>AVERAGE(H149:J149)</f>
        <v>1</v>
      </c>
      <c r="L149" s="7">
        <f>J149-I149</f>
        <v>-1</v>
      </c>
      <c r="M149" s="8">
        <f>L149/I149</f>
        <v>-1</v>
      </c>
    </row>
    <row r="150" spans="1:13" x14ac:dyDescent="0.35">
      <c r="A150" t="s">
        <v>12</v>
      </c>
      <c r="B150" s="5" t="s">
        <v>141</v>
      </c>
      <c r="C150" t="s">
        <v>142</v>
      </c>
      <c r="D150" t="s">
        <v>15</v>
      </c>
      <c r="E150" t="s">
        <v>143</v>
      </c>
      <c r="F150" t="s">
        <v>144</v>
      </c>
      <c r="G150" t="s">
        <v>18</v>
      </c>
      <c r="H150" s="6">
        <v>1</v>
      </c>
      <c r="I150" s="6">
        <v>0</v>
      </c>
      <c r="J150" s="6">
        <v>2</v>
      </c>
      <c r="K150" s="7">
        <f>AVERAGE(H150:J150)</f>
        <v>1</v>
      </c>
      <c r="L150" s="7">
        <f>J150-I150</f>
        <v>2</v>
      </c>
      <c r="M150" s="10" t="s">
        <v>469</v>
      </c>
    </row>
    <row r="151" spans="1:13" x14ac:dyDescent="0.35">
      <c r="A151" t="s">
        <v>12</v>
      </c>
      <c r="B151" s="5" t="s">
        <v>111</v>
      </c>
      <c r="C151" t="s">
        <v>112</v>
      </c>
      <c r="D151" t="s">
        <v>15</v>
      </c>
      <c r="E151" t="s">
        <v>119</v>
      </c>
      <c r="F151" t="s">
        <v>120</v>
      </c>
      <c r="G151" t="s">
        <v>20</v>
      </c>
      <c r="H151" s="6">
        <v>0</v>
      </c>
      <c r="I151" s="6">
        <v>2</v>
      </c>
      <c r="J151" s="6">
        <v>1</v>
      </c>
      <c r="K151" s="7">
        <f>AVERAGE(H151:J151)</f>
        <v>1</v>
      </c>
      <c r="L151" s="7">
        <f>J151-I151</f>
        <v>-1</v>
      </c>
      <c r="M151" s="8">
        <f>L151/I151</f>
        <v>-0.5</v>
      </c>
    </row>
    <row r="152" spans="1:13" x14ac:dyDescent="0.35">
      <c r="A152" t="s">
        <v>12</v>
      </c>
      <c r="B152" s="5" t="s">
        <v>171</v>
      </c>
      <c r="C152" t="s">
        <v>172</v>
      </c>
      <c r="D152" t="s">
        <v>15</v>
      </c>
      <c r="E152" t="s">
        <v>194</v>
      </c>
      <c r="F152" t="s">
        <v>186</v>
      </c>
      <c r="G152" t="s">
        <v>20</v>
      </c>
      <c r="H152" s="6">
        <v>0</v>
      </c>
      <c r="I152" s="6">
        <v>3</v>
      </c>
      <c r="J152" s="6">
        <v>0</v>
      </c>
      <c r="K152" s="7">
        <f>AVERAGE(H152:J152)</f>
        <v>1</v>
      </c>
      <c r="L152" s="7">
        <f>J152-I152</f>
        <v>-3</v>
      </c>
      <c r="M152" s="8">
        <f>L152/I152</f>
        <v>-1</v>
      </c>
    </row>
    <row r="153" spans="1:13" x14ac:dyDescent="0.35">
      <c r="A153" t="s">
        <v>12</v>
      </c>
      <c r="B153" s="5" t="s">
        <v>256</v>
      </c>
      <c r="C153" t="s">
        <v>257</v>
      </c>
      <c r="D153" t="s">
        <v>31</v>
      </c>
      <c r="E153" t="s">
        <v>258</v>
      </c>
      <c r="F153" t="s">
        <v>259</v>
      </c>
      <c r="G153" t="s">
        <v>18</v>
      </c>
      <c r="H153" s="6">
        <v>1</v>
      </c>
      <c r="I153" s="6">
        <v>2</v>
      </c>
      <c r="J153" s="6">
        <v>0</v>
      </c>
      <c r="K153" s="7">
        <f>AVERAGE(H153:J153)</f>
        <v>1</v>
      </c>
      <c r="L153" s="7">
        <f>J153-I153</f>
        <v>-2</v>
      </c>
      <c r="M153" s="8">
        <f>L153/I153</f>
        <v>-1</v>
      </c>
    </row>
    <row r="154" spans="1:13" x14ac:dyDescent="0.35">
      <c r="A154" t="s">
        <v>12</v>
      </c>
      <c r="B154" s="5" t="s">
        <v>171</v>
      </c>
      <c r="C154" t="s">
        <v>172</v>
      </c>
      <c r="D154" t="s">
        <v>15</v>
      </c>
      <c r="E154" t="s">
        <v>208</v>
      </c>
      <c r="F154" t="s">
        <v>209</v>
      </c>
      <c r="G154" t="s">
        <v>210</v>
      </c>
      <c r="H154" s="6">
        <v>0</v>
      </c>
      <c r="I154" s="6">
        <v>0</v>
      </c>
      <c r="J154" s="6">
        <v>2</v>
      </c>
      <c r="K154" s="7">
        <f>AVERAGE(H154:J154)</f>
        <v>0.66666666666666663</v>
      </c>
      <c r="L154" s="7">
        <f>J154-I154</f>
        <v>2</v>
      </c>
      <c r="M154" s="10" t="s">
        <v>469</v>
      </c>
    </row>
    <row r="155" spans="1:13" x14ac:dyDescent="0.35">
      <c r="A155" t="s">
        <v>12</v>
      </c>
      <c r="B155" s="5" t="s">
        <v>89</v>
      </c>
      <c r="C155" t="s">
        <v>90</v>
      </c>
      <c r="D155" t="s">
        <v>15</v>
      </c>
      <c r="E155" t="s">
        <v>91</v>
      </c>
      <c r="F155" t="s">
        <v>90</v>
      </c>
      <c r="G155" t="s">
        <v>20</v>
      </c>
      <c r="H155" s="6">
        <v>0</v>
      </c>
      <c r="I155" s="6">
        <v>1</v>
      </c>
      <c r="J155" s="6">
        <v>1</v>
      </c>
      <c r="K155" s="7">
        <f>AVERAGE(H155:J155)</f>
        <v>0.66666666666666663</v>
      </c>
      <c r="L155" s="7">
        <f>J155-I155</f>
        <v>0</v>
      </c>
      <c r="M155" s="8">
        <f>L155/I155</f>
        <v>0</v>
      </c>
    </row>
    <row r="156" spans="1:13" x14ac:dyDescent="0.35">
      <c r="A156" t="s">
        <v>12</v>
      </c>
      <c r="B156" s="5" t="s">
        <v>220</v>
      </c>
      <c r="C156" t="s">
        <v>221</v>
      </c>
      <c r="D156" t="s">
        <v>15</v>
      </c>
      <c r="E156" t="s">
        <v>224</v>
      </c>
      <c r="F156" t="s">
        <v>223</v>
      </c>
      <c r="G156" t="s">
        <v>20</v>
      </c>
      <c r="H156" s="6">
        <v>2</v>
      </c>
      <c r="I156" s="6">
        <v>0</v>
      </c>
      <c r="J156" s="6">
        <v>0</v>
      </c>
      <c r="K156" s="7">
        <f>AVERAGE(H156:J156)</f>
        <v>0.66666666666666663</v>
      </c>
      <c r="L156" s="7">
        <f>J156-I156</f>
        <v>0</v>
      </c>
      <c r="M156" s="10" t="s">
        <v>469</v>
      </c>
    </row>
    <row r="157" spans="1:13" x14ac:dyDescent="0.35">
      <c r="A157" t="s">
        <v>12</v>
      </c>
      <c r="B157" s="5" t="s">
        <v>263</v>
      </c>
      <c r="C157" t="s">
        <v>264</v>
      </c>
      <c r="D157" t="s">
        <v>31</v>
      </c>
      <c r="E157" t="s">
        <v>265</v>
      </c>
      <c r="F157" t="s">
        <v>266</v>
      </c>
      <c r="G157" t="s">
        <v>18</v>
      </c>
      <c r="H157" s="6">
        <v>0</v>
      </c>
      <c r="I157" s="6">
        <v>0</v>
      </c>
      <c r="J157" s="6">
        <v>2</v>
      </c>
      <c r="K157" s="7">
        <f>AVERAGE(H157:J157)</f>
        <v>0.66666666666666663</v>
      </c>
      <c r="L157" s="7">
        <f>J157-I157</f>
        <v>2</v>
      </c>
      <c r="M157" s="10" t="s">
        <v>469</v>
      </c>
    </row>
    <row r="158" spans="1:13" x14ac:dyDescent="0.35">
      <c r="A158" t="s">
        <v>12</v>
      </c>
      <c r="B158" s="5" t="s">
        <v>367</v>
      </c>
      <c r="C158" t="s">
        <v>368</v>
      </c>
      <c r="D158" t="s">
        <v>31</v>
      </c>
      <c r="E158" t="s">
        <v>369</v>
      </c>
      <c r="F158" t="s">
        <v>370</v>
      </c>
      <c r="G158" t="s">
        <v>34</v>
      </c>
      <c r="H158" s="6">
        <v>0</v>
      </c>
      <c r="I158" s="6">
        <v>1</v>
      </c>
      <c r="J158" s="6">
        <v>1</v>
      </c>
      <c r="K158" s="7">
        <f>AVERAGE(H158:J158)</f>
        <v>0.66666666666666663</v>
      </c>
      <c r="L158" s="7">
        <f>J158-I158</f>
        <v>0</v>
      </c>
      <c r="M158" s="8">
        <f>L158/I158</f>
        <v>0</v>
      </c>
    </row>
    <row r="159" spans="1:13" x14ac:dyDescent="0.35">
      <c r="A159" t="s">
        <v>12</v>
      </c>
      <c r="B159" s="5" t="s">
        <v>141</v>
      </c>
      <c r="C159" t="s">
        <v>142</v>
      </c>
      <c r="D159" t="s">
        <v>15</v>
      </c>
      <c r="E159" t="s">
        <v>149</v>
      </c>
      <c r="F159" t="s">
        <v>148</v>
      </c>
      <c r="G159" t="s">
        <v>20</v>
      </c>
      <c r="H159" s="6">
        <v>2</v>
      </c>
      <c r="I159" s="6">
        <v>0</v>
      </c>
      <c r="J159" s="6">
        <v>0</v>
      </c>
      <c r="K159" s="7">
        <f>AVERAGE(H159:J159)</f>
        <v>0.66666666666666663</v>
      </c>
      <c r="L159" s="7">
        <f>J159-I159</f>
        <v>0</v>
      </c>
      <c r="M159" s="10" t="s">
        <v>469</v>
      </c>
    </row>
    <row r="160" spans="1:13" x14ac:dyDescent="0.35">
      <c r="A160" t="s">
        <v>12</v>
      </c>
      <c r="B160" s="5" t="s">
        <v>417</v>
      </c>
      <c r="C160" t="s">
        <v>418</v>
      </c>
      <c r="D160" t="s">
        <v>31</v>
      </c>
      <c r="E160" t="s">
        <v>421</v>
      </c>
      <c r="F160" t="s">
        <v>420</v>
      </c>
      <c r="G160" t="s">
        <v>20</v>
      </c>
      <c r="H160" s="6">
        <v>2</v>
      </c>
      <c r="I160" s="6">
        <v>0</v>
      </c>
      <c r="J160" s="6">
        <v>0</v>
      </c>
      <c r="K160" s="7">
        <f>AVERAGE(H160:J160)</f>
        <v>0.66666666666666663</v>
      </c>
      <c r="L160" s="7">
        <f>J160-I160</f>
        <v>0</v>
      </c>
      <c r="M160" s="10" t="s">
        <v>469</v>
      </c>
    </row>
    <row r="161" spans="1:13" x14ac:dyDescent="0.35">
      <c r="A161" t="s">
        <v>12</v>
      </c>
      <c r="B161" s="5" t="s">
        <v>331</v>
      </c>
      <c r="C161" t="s">
        <v>332</v>
      </c>
      <c r="D161" t="s">
        <v>15</v>
      </c>
      <c r="E161" t="s">
        <v>339</v>
      </c>
      <c r="F161" t="s">
        <v>338</v>
      </c>
      <c r="G161" t="s">
        <v>20</v>
      </c>
      <c r="H161" s="6">
        <v>0</v>
      </c>
      <c r="I161" s="6">
        <v>0</v>
      </c>
      <c r="J161" s="6">
        <v>2</v>
      </c>
      <c r="K161" s="7">
        <f>AVERAGE(H161:J161)</f>
        <v>0.66666666666666663</v>
      </c>
      <c r="L161" s="7">
        <f>J161-I161</f>
        <v>2</v>
      </c>
      <c r="M161" s="10" t="s">
        <v>469</v>
      </c>
    </row>
    <row r="162" spans="1:13" x14ac:dyDescent="0.35">
      <c r="A162" t="s">
        <v>12</v>
      </c>
      <c r="B162" s="5" t="s">
        <v>171</v>
      </c>
      <c r="C162" t="s">
        <v>172</v>
      </c>
      <c r="D162" t="s">
        <v>15</v>
      </c>
      <c r="E162" t="s">
        <v>206</v>
      </c>
      <c r="F162" t="s">
        <v>207</v>
      </c>
      <c r="G162" t="s">
        <v>28</v>
      </c>
      <c r="H162" s="6">
        <v>0</v>
      </c>
      <c r="I162" s="6">
        <v>2</v>
      </c>
      <c r="J162" s="6">
        <v>0</v>
      </c>
      <c r="K162" s="7">
        <f>AVERAGE(H162:J162)</f>
        <v>0.66666666666666663</v>
      </c>
      <c r="L162" s="7">
        <f>J162-I162</f>
        <v>-2</v>
      </c>
      <c r="M162" s="8">
        <f>L162/I162</f>
        <v>-1</v>
      </c>
    </row>
    <row r="163" spans="1:13" x14ac:dyDescent="0.35">
      <c r="A163" t="s">
        <v>12</v>
      </c>
      <c r="B163" s="5" t="s">
        <v>417</v>
      </c>
      <c r="C163" t="s">
        <v>418</v>
      </c>
      <c r="D163" t="s">
        <v>31</v>
      </c>
      <c r="E163" t="s">
        <v>422</v>
      </c>
      <c r="F163" t="s">
        <v>423</v>
      </c>
      <c r="G163" t="s">
        <v>28</v>
      </c>
      <c r="H163" s="6">
        <v>0</v>
      </c>
      <c r="I163" s="6">
        <v>0</v>
      </c>
      <c r="J163" s="6">
        <v>2</v>
      </c>
      <c r="K163" s="7">
        <f>AVERAGE(H163:J163)</f>
        <v>0.66666666666666663</v>
      </c>
      <c r="L163" s="7">
        <f>J163-I163</f>
        <v>2</v>
      </c>
      <c r="M163" s="10" t="s">
        <v>469</v>
      </c>
    </row>
    <row r="164" spans="1:13" x14ac:dyDescent="0.35">
      <c r="A164" t="s">
        <v>12</v>
      </c>
      <c r="B164" s="5" t="s">
        <v>237</v>
      </c>
      <c r="C164" t="s">
        <v>238</v>
      </c>
      <c r="D164" t="s">
        <v>31</v>
      </c>
      <c r="E164" t="s">
        <v>241</v>
      </c>
      <c r="F164" t="s">
        <v>242</v>
      </c>
      <c r="G164" t="s">
        <v>18</v>
      </c>
      <c r="H164" s="6">
        <v>0</v>
      </c>
      <c r="I164" s="6">
        <v>0</v>
      </c>
      <c r="J164" s="6">
        <v>2</v>
      </c>
      <c r="K164" s="7">
        <f>AVERAGE(H164:J164)</f>
        <v>0.66666666666666663</v>
      </c>
      <c r="L164" s="7">
        <f>J164-I164</f>
        <v>2</v>
      </c>
      <c r="M164" s="10" t="s">
        <v>469</v>
      </c>
    </row>
    <row r="165" spans="1:13" x14ac:dyDescent="0.35">
      <c r="A165" t="s">
        <v>12</v>
      </c>
      <c r="B165" s="5" t="s">
        <v>237</v>
      </c>
      <c r="C165" t="s">
        <v>238</v>
      </c>
      <c r="D165" t="s">
        <v>31</v>
      </c>
      <c r="E165" t="s">
        <v>239</v>
      </c>
      <c r="F165" t="s">
        <v>240</v>
      </c>
      <c r="G165" t="s">
        <v>34</v>
      </c>
      <c r="H165" s="6">
        <v>0</v>
      </c>
      <c r="I165" s="6">
        <v>0</v>
      </c>
      <c r="J165" s="6">
        <v>2</v>
      </c>
      <c r="K165" s="7">
        <f>AVERAGE(H165:J165)</f>
        <v>0.66666666666666663</v>
      </c>
      <c r="L165" s="7">
        <f>J165-I165</f>
        <v>2</v>
      </c>
      <c r="M165" s="10" t="s">
        <v>469</v>
      </c>
    </row>
    <row r="166" spans="1:13" x14ac:dyDescent="0.35">
      <c r="A166" t="s">
        <v>12</v>
      </c>
      <c r="B166" s="5" t="s">
        <v>37</v>
      </c>
      <c r="C166" t="s">
        <v>38</v>
      </c>
      <c r="D166" t="s">
        <v>15</v>
      </c>
      <c r="E166" t="s">
        <v>39</v>
      </c>
      <c r="F166" t="s">
        <v>40</v>
      </c>
      <c r="G166" t="s">
        <v>18</v>
      </c>
      <c r="H166" s="6">
        <v>2</v>
      </c>
      <c r="I166" s="6">
        <v>0</v>
      </c>
      <c r="J166" s="6">
        <v>0</v>
      </c>
      <c r="K166" s="7">
        <f>AVERAGE(H166:J166)</f>
        <v>0.66666666666666663</v>
      </c>
      <c r="L166" s="7">
        <f>J166-I166</f>
        <v>0</v>
      </c>
      <c r="M166" s="10" t="s">
        <v>469</v>
      </c>
    </row>
    <row r="167" spans="1:13" x14ac:dyDescent="0.35">
      <c r="A167" t="s">
        <v>12</v>
      </c>
      <c r="B167" s="5" t="s">
        <v>111</v>
      </c>
      <c r="C167" t="s">
        <v>112</v>
      </c>
      <c r="D167" t="s">
        <v>15</v>
      </c>
      <c r="E167" t="s">
        <v>133</v>
      </c>
      <c r="F167" t="s">
        <v>134</v>
      </c>
      <c r="G167" t="s">
        <v>28</v>
      </c>
      <c r="H167" s="6">
        <v>0</v>
      </c>
      <c r="I167" s="6">
        <v>0</v>
      </c>
      <c r="J167" s="6">
        <v>1</v>
      </c>
      <c r="K167" s="7">
        <f>AVERAGE(H167:J167)</f>
        <v>0.33333333333333331</v>
      </c>
      <c r="L167" s="7">
        <f>J167-I167</f>
        <v>1</v>
      </c>
      <c r="M167" s="10" t="s">
        <v>469</v>
      </c>
    </row>
    <row r="168" spans="1:13" x14ac:dyDescent="0.35">
      <c r="A168" t="s">
        <v>12</v>
      </c>
      <c r="B168" s="5" t="s">
        <v>393</v>
      </c>
      <c r="C168" t="s">
        <v>394</v>
      </c>
      <c r="D168" t="s">
        <v>15</v>
      </c>
      <c r="E168" t="s">
        <v>397</v>
      </c>
      <c r="F168" t="s">
        <v>396</v>
      </c>
      <c r="G168" t="s">
        <v>20</v>
      </c>
      <c r="H168" s="6">
        <v>0</v>
      </c>
      <c r="I168" s="6">
        <v>0</v>
      </c>
      <c r="J168" s="6">
        <v>1</v>
      </c>
      <c r="K168" s="7">
        <f>AVERAGE(H168:J168)</f>
        <v>0.33333333333333331</v>
      </c>
      <c r="L168" s="7">
        <f>J168-I168</f>
        <v>1</v>
      </c>
      <c r="M168" s="10" t="s">
        <v>469</v>
      </c>
    </row>
    <row r="169" spans="1:13" x14ac:dyDescent="0.35">
      <c r="A169" t="s">
        <v>12</v>
      </c>
      <c r="B169" s="5" t="s">
        <v>247</v>
      </c>
      <c r="C169" t="s">
        <v>248</v>
      </c>
      <c r="D169" t="s">
        <v>31</v>
      </c>
      <c r="E169" t="s">
        <v>251</v>
      </c>
      <c r="F169" t="s">
        <v>250</v>
      </c>
      <c r="G169" t="s">
        <v>20</v>
      </c>
      <c r="H169" s="6">
        <v>1</v>
      </c>
      <c r="I169" s="6">
        <v>0</v>
      </c>
      <c r="J169" s="6">
        <v>0</v>
      </c>
      <c r="K169" s="7">
        <f>AVERAGE(H169:J169)</f>
        <v>0.33333333333333331</v>
      </c>
      <c r="L169" s="7">
        <f>J169-I169</f>
        <v>0</v>
      </c>
      <c r="M169" s="10" t="s">
        <v>469</v>
      </c>
    </row>
    <row r="170" spans="1:13" x14ac:dyDescent="0.35">
      <c r="A170" t="s">
        <v>12</v>
      </c>
      <c r="B170" s="5" t="s">
        <v>141</v>
      </c>
      <c r="C170" t="s">
        <v>142</v>
      </c>
      <c r="D170" t="s">
        <v>15</v>
      </c>
      <c r="E170" t="s">
        <v>150</v>
      </c>
      <c r="F170" t="s">
        <v>151</v>
      </c>
      <c r="G170" t="s">
        <v>20</v>
      </c>
      <c r="H170" s="6">
        <v>0</v>
      </c>
      <c r="I170" s="6">
        <v>1</v>
      </c>
      <c r="J170" s="6">
        <v>0</v>
      </c>
      <c r="K170" s="7">
        <f>AVERAGE(H170:J170)</f>
        <v>0.33333333333333331</v>
      </c>
      <c r="L170" s="7">
        <f>J170-I170</f>
        <v>-1</v>
      </c>
      <c r="M170" s="8">
        <f>L170/I170</f>
        <v>-1</v>
      </c>
    </row>
    <row r="171" spans="1:13" x14ac:dyDescent="0.35">
      <c r="A171" t="s">
        <v>12</v>
      </c>
      <c r="B171" s="5" t="s">
        <v>141</v>
      </c>
      <c r="C171" t="s">
        <v>142</v>
      </c>
      <c r="D171" t="s">
        <v>15</v>
      </c>
      <c r="E171" t="s">
        <v>152</v>
      </c>
      <c r="F171" t="s">
        <v>151</v>
      </c>
      <c r="G171" t="s">
        <v>20</v>
      </c>
      <c r="H171" s="6">
        <v>0</v>
      </c>
      <c r="I171" s="6">
        <v>0</v>
      </c>
      <c r="J171" s="6">
        <v>1</v>
      </c>
      <c r="K171" s="7">
        <f>AVERAGE(H171:J171)</f>
        <v>0.33333333333333331</v>
      </c>
      <c r="L171" s="7">
        <f>J171-I171</f>
        <v>1</v>
      </c>
      <c r="M171" s="10" t="s">
        <v>469</v>
      </c>
    </row>
    <row r="172" spans="1:13" x14ac:dyDescent="0.35">
      <c r="A172" t="s">
        <v>12</v>
      </c>
      <c r="B172" s="5" t="s">
        <v>302</v>
      </c>
      <c r="C172" t="s">
        <v>303</v>
      </c>
      <c r="D172" t="s">
        <v>15</v>
      </c>
      <c r="E172" t="s">
        <v>312</v>
      </c>
      <c r="F172" t="s">
        <v>313</v>
      </c>
      <c r="G172" t="s">
        <v>20</v>
      </c>
      <c r="H172" s="6">
        <v>0</v>
      </c>
      <c r="I172" s="6">
        <v>0</v>
      </c>
      <c r="J172" s="6">
        <v>1</v>
      </c>
      <c r="K172" s="7">
        <f>AVERAGE(H172:J172)</f>
        <v>0.33333333333333331</v>
      </c>
      <c r="L172" s="7">
        <f>J172-I172</f>
        <v>1</v>
      </c>
      <c r="M172" s="10" t="s">
        <v>469</v>
      </c>
    </row>
    <row r="173" spans="1:13" x14ac:dyDescent="0.35">
      <c r="A173" t="s">
        <v>12</v>
      </c>
      <c r="B173" s="5" t="s">
        <v>293</v>
      </c>
      <c r="C173" t="s">
        <v>294</v>
      </c>
      <c r="D173" t="s">
        <v>15</v>
      </c>
      <c r="E173" t="s">
        <v>295</v>
      </c>
      <c r="F173" t="s">
        <v>294</v>
      </c>
      <c r="G173" t="s">
        <v>18</v>
      </c>
      <c r="H173" s="6">
        <v>0</v>
      </c>
      <c r="I173" s="6">
        <v>1</v>
      </c>
      <c r="J173" s="6">
        <v>0</v>
      </c>
      <c r="K173" s="7">
        <f>AVERAGE(H173:J173)</f>
        <v>0.33333333333333331</v>
      </c>
      <c r="L173" s="7">
        <f>J173-I173</f>
        <v>-1</v>
      </c>
      <c r="M173" s="8">
        <f>L173/I173</f>
        <v>-1</v>
      </c>
    </row>
    <row r="174" spans="1:13" x14ac:dyDescent="0.35">
      <c r="A174" t="s">
        <v>12</v>
      </c>
      <c r="B174" s="5" t="s">
        <v>63</v>
      </c>
      <c r="C174" t="s">
        <v>64</v>
      </c>
      <c r="D174" t="s">
        <v>15</v>
      </c>
      <c r="E174" t="s">
        <v>68</v>
      </c>
      <c r="F174" t="s">
        <v>66</v>
      </c>
      <c r="G174" t="s">
        <v>20</v>
      </c>
      <c r="H174" s="6">
        <v>0</v>
      </c>
      <c r="I174" s="6">
        <v>0</v>
      </c>
      <c r="J174" s="6">
        <v>1</v>
      </c>
      <c r="K174" s="7">
        <f>AVERAGE(H174:J174)</f>
        <v>0.33333333333333331</v>
      </c>
      <c r="L174" s="7">
        <f>J174-I174</f>
        <v>1</v>
      </c>
      <c r="M174" s="10" t="s">
        <v>469</v>
      </c>
    </row>
    <row r="175" spans="1:13" x14ac:dyDescent="0.35">
      <c r="A175" t="s">
        <v>12</v>
      </c>
      <c r="B175" s="5" t="s">
        <v>316</v>
      </c>
      <c r="C175" t="s">
        <v>317</v>
      </c>
      <c r="D175" t="s">
        <v>15</v>
      </c>
      <c r="E175" t="s">
        <v>318</v>
      </c>
      <c r="F175" t="s">
        <v>319</v>
      </c>
      <c r="G175" t="s">
        <v>18</v>
      </c>
      <c r="H175" s="6">
        <v>0</v>
      </c>
      <c r="I175" s="6">
        <v>0</v>
      </c>
      <c r="J175" s="6">
        <v>1</v>
      </c>
      <c r="K175" s="7">
        <f>AVERAGE(H175:J175)</f>
        <v>0.33333333333333331</v>
      </c>
      <c r="L175" s="7">
        <f>J175-I175</f>
        <v>1</v>
      </c>
      <c r="M175" s="10" t="s">
        <v>469</v>
      </c>
    </row>
    <row r="176" spans="1:13" x14ac:dyDescent="0.35">
      <c r="A176" t="s">
        <v>12</v>
      </c>
      <c r="B176" s="5" t="s">
        <v>78</v>
      </c>
      <c r="C176" t="s">
        <v>79</v>
      </c>
      <c r="D176" t="s">
        <v>15</v>
      </c>
      <c r="E176" t="s">
        <v>82</v>
      </c>
      <c r="F176" t="s">
        <v>83</v>
      </c>
      <c r="G176" t="s">
        <v>18</v>
      </c>
      <c r="H176" s="6">
        <v>1</v>
      </c>
      <c r="I176" s="6">
        <v>0</v>
      </c>
      <c r="J176" s="6">
        <v>0</v>
      </c>
      <c r="K176" s="7">
        <f>AVERAGE(H176:J176)</f>
        <v>0.33333333333333331</v>
      </c>
      <c r="L176" s="7">
        <f>J176-I176</f>
        <v>0</v>
      </c>
      <c r="M176" s="10" t="s">
        <v>469</v>
      </c>
    </row>
    <row r="177" spans="1:13" x14ac:dyDescent="0.35">
      <c r="A177" t="s">
        <v>12</v>
      </c>
      <c r="B177" s="5" t="s">
        <v>97</v>
      </c>
      <c r="C177" t="s">
        <v>98</v>
      </c>
      <c r="D177" t="s">
        <v>15</v>
      </c>
      <c r="E177" t="s">
        <v>103</v>
      </c>
      <c r="F177" t="s">
        <v>104</v>
      </c>
      <c r="G177" t="s">
        <v>20</v>
      </c>
      <c r="H177" s="6">
        <v>1</v>
      </c>
      <c r="I177" s="6">
        <v>0</v>
      </c>
      <c r="J177" s="6">
        <v>0</v>
      </c>
      <c r="K177" s="7">
        <f>AVERAGE(H177:J177)</f>
        <v>0.33333333333333331</v>
      </c>
      <c r="L177" s="7">
        <f>J177-I177</f>
        <v>0</v>
      </c>
      <c r="M177" s="10" t="s">
        <v>469</v>
      </c>
    </row>
    <row r="178" spans="1:13" x14ac:dyDescent="0.35">
      <c r="A178" t="s">
        <v>12</v>
      </c>
      <c r="B178" s="5" t="s">
        <v>160</v>
      </c>
      <c r="C178" t="s">
        <v>161</v>
      </c>
      <c r="D178" t="s">
        <v>15</v>
      </c>
      <c r="E178" t="s">
        <v>170</v>
      </c>
      <c r="F178" t="s">
        <v>163</v>
      </c>
      <c r="G178" t="s">
        <v>28</v>
      </c>
      <c r="H178" s="6">
        <v>1</v>
      </c>
      <c r="I178" s="6">
        <v>0</v>
      </c>
      <c r="J178" s="6">
        <v>0</v>
      </c>
      <c r="K178" s="7">
        <f>AVERAGE(H178:J178)</f>
        <v>0.33333333333333331</v>
      </c>
      <c r="L178" s="7">
        <f>J178-I178</f>
        <v>0</v>
      </c>
      <c r="M178" s="10" t="s">
        <v>469</v>
      </c>
    </row>
    <row r="179" spans="1:13" x14ac:dyDescent="0.35">
      <c r="A179" t="s">
        <v>12</v>
      </c>
      <c r="B179" s="5" t="s">
        <v>344</v>
      </c>
      <c r="C179" t="s">
        <v>345</v>
      </c>
      <c r="D179" t="s">
        <v>15</v>
      </c>
      <c r="E179" t="s">
        <v>346</v>
      </c>
      <c r="F179" t="s">
        <v>347</v>
      </c>
      <c r="G179" t="s">
        <v>20</v>
      </c>
      <c r="H179" s="6">
        <v>0</v>
      </c>
      <c r="I179" s="6">
        <v>0</v>
      </c>
      <c r="J179" s="6">
        <v>1</v>
      </c>
      <c r="K179" s="7">
        <f>AVERAGE(H179:J179)</f>
        <v>0.33333333333333331</v>
      </c>
      <c r="L179" s="7">
        <f>J179-I179</f>
        <v>1</v>
      </c>
      <c r="M179" s="10" t="s">
        <v>469</v>
      </c>
    </row>
    <row r="180" spans="1:13" x14ac:dyDescent="0.35">
      <c r="A180" t="s">
        <v>12</v>
      </c>
      <c r="B180" s="5" t="s">
        <v>135</v>
      </c>
      <c r="C180" t="s">
        <v>136</v>
      </c>
      <c r="D180" t="s">
        <v>15</v>
      </c>
      <c r="E180" t="s">
        <v>137</v>
      </c>
      <c r="F180" t="s">
        <v>138</v>
      </c>
      <c r="G180" t="s">
        <v>20</v>
      </c>
      <c r="H180" s="6">
        <v>0</v>
      </c>
      <c r="I180" s="6">
        <v>0</v>
      </c>
      <c r="J180" s="6">
        <v>1</v>
      </c>
      <c r="K180" s="7">
        <f>AVERAGE(H180:J180)</f>
        <v>0.33333333333333331</v>
      </c>
      <c r="L180" s="7">
        <f>J180-I180</f>
        <v>1</v>
      </c>
      <c r="M180" s="10" t="s">
        <v>469</v>
      </c>
    </row>
    <row r="181" spans="1:13" x14ac:dyDescent="0.35">
      <c r="A181" t="s">
        <v>12</v>
      </c>
      <c r="B181" s="5" t="s">
        <v>97</v>
      </c>
      <c r="C181" t="s">
        <v>98</v>
      </c>
      <c r="D181" t="s">
        <v>15</v>
      </c>
      <c r="E181" t="s">
        <v>101</v>
      </c>
      <c r="F181" t="s">
        <v>102</v>
      </c>
      <c r="G181" t="s">
        <v>20</v>
      </c>
      <c r="H181" s="6">
        <v>1</v>
      </c>
      <c r="I181" s="6">
        <v>0</v>
      </c>
      <c r="J181" s="6">
        <v>0</v>
      </c>
      <c r="K181" s="7">
        <f>AVERAGE(H181:J181)</f>
        <v>0.33333333333333331</v>
      </c>
      <c r="L181" s="7">
        <f>J181-I181</f>
        <v>0</v>
      </c>
      <c r="M181" s="10" t="s">
        <v>469</v>
      </c>
    </row>
    <row r="182" spans="1:13" x14ac:dyDescent="0.35">
      <c r="A182" t="s">
        <v>12</v>
      </c>
      <c r="B182" s="5" t="s">
        <v>217</v>
      </c>
      <c r="C182" t="s">
        <v>218</v>
      </c>
      <c r="D182" t="s">
        <v>15</v>
      </c>
      <c r="E182" t="s">
        <v>219</v>
      </c>
      <c r="F182" t="s">
        <v>216</v>
      </c>
      <c r="G182" t="s">
        <v>18</v>
      </c>
      <c r="H182" s="6">
        <v>0</v>
      </c>
      <c r="I182" s="6">
        <v>0</v>
      </c>
      <c r="J182" s="6">
        <v>1</v>
      </c>
      <c r="K182" s="7">
        <f>AVERAGE(H182:J182)</f>
        <v>0.33333333333333331</v>
      </c>
      <c r="L182" s="7">
        <f>J182-I182</f>
        <v>1</v>
      </c>
      <c r="M182" s="10" t="s">
        <v>469</v>
      </c>
    </row>
    <row r="183" spans="1:13" x14ac:dyDescent="0.35">
      <c r="A183" t="s">
        <v>12</v>
      </c>
      <c r="B183" s="5" t="s">
        <v>225</v>
      </c>
      <c r="C183" t="s">
        <v>226</v>
      </c>
      <c r="D183" t="s">
        <v>15</v>
      </c>
      <c r="E183" t="s">
        <v>231</v>
      </c>
      <c r="F183" t="s">
        <v>228</v>
      </c>
      <c r="G183" t="s">
        <v>20</v>
      </c>
      <c r="H183" s="6">
        <v>0</v>
      </c>
      <c r="I183" s="6">
        <v>0</v>
      </c>
      <c r="J183" s="6">
        <v>1</v>
      </c>
      <c r="K183" s="7">
        <f>AVERAGE(H183:J183)</f>
        <v>0.33333333333333331</v>
      </c>
      <c r="L183" s="7">
        <f>J183-I183</f>
        <v>1</v>
      </c>
      <c r="M183" s="10" t="s">
        <v>469</v>
      </c>
    </row>
    <row r="184" spans="1:13" x14ac:dyDescent="0.35">
      <c r="A184" t="s">
        <v>12</v>
      </c>
      <c r="B184" s="5" t="s">
        <v>331</v>
      </c>
      <c r="C184" t="s">
        <v>332</v>
      </c>
      <c r="D184" t="s">
        <v>15</v>
      </c>
      <c r="E184" t="s">
        <v>341</v>
      </c>
      <c r="F184" t="s">
        <v>338</v>
      </c>
      <c r="G184" t="s">
        <v>20</v>
      </c>
      <c r="H184" s="6">
        <v>1</v>
      </c>
      <c r="I184" s="6">
        <v>0</v>
      </c>
      <c r="J184" s="6">
        <v>0</v>
      </c>
      <c r="K184" s="7">
        <f>AVERAGE(H184:J184)</f>
        <v>0.33333333333333331</v>
      </c>
      <c r="L184" s="7">
        <f>J184-I184</f>
        <v>0</v>
      </c>
      <c r="M184" s="10" t="s">
        <v>469</v>
      </c>
    </row>
    <row r="185" spans="1:13" x14ac:dyDescent="0.35">
      <c r="A185" t="s">
        <v>12</v>
      </c>
      <c r="B185" s="5" t="s">
        <v>44</v>
      </c>
      <c r="C185" t="s">
        <v>45</v>
      </c>
      <c r="D185" t="s">
        <v>15</v>
      </c>
      <c r="E185" t="s">
        <v>49</v>
      </c>
      <c r="F185" t="s">
        <v>45</v>
      </c>
      <c r="G185" t="s">
        <v>18</v>
      </c>
      <c r="H185" s="6">
        <v>0</v>
      </c>
      <c r="I185" s="6">
        <v>0</v>
      </c>
      <c r="J185" s="6">
        <v>1</v>
      </c>
      <c r="K185" s="7">
        <f>AVERAGE(H185:J185)</f>
        <v>0.33333333333333331</v>
      </c>
      <c r="L185" s="7">
        <f>J185-I185</f>
        <v>1</v>
      </c>
      <c r="M185" s="10" t="s">
        <v>469</v>
      </c>
    </row>
    <row r="186" spans="1:13" x14ac:dyDescent="0.35">
      <c r="A186" t="s">
        <v>12</v>
      </c>
      <c r="B186" s="5" t="s">
        <v>171</v>
      </c>
      <c r="C186" t="s">
        <v>172</v>
      </c>
      <c r="D186" t="s">
        <v>15</v>
      </c>
      <c r="E186" t="s">
        <v>173</v>
      </c>
      <c r="F186" t="s">
        <v>174</v>
      </c>
      <c r="G186" t="s">
        <v>18</v>
      </c>
      <c r="H186" s="6">
        <v>0</v>
      </c>
      <c r="I186" s="6">
        <v>1</v>
      </c>
      <c r="J186" s="6">
        <v>0</v>
      </c>
      <c r="K186" s="7">
        <f>AVERAGE(H186:J186)</f>
        <v>0.33333333333333331</v>
      </c>
      <c r="L186" s="7">
        <f>J186-I186</f>
        <v>-1</v>
      </c>
      <c r="M186" s="8">
        <f>L186/I186</f>
        <v>-1</v>
      </c>
    </row>
    <row r="187" spans="1:13" x14ac:dyDescent="0.35">
      <c r="A187" t="s">
        <v>12</v>
      </c>
      <c r="B187" s="5" t="s">
        <v>97</v>
      </c>
      <c r="C187" t="s">
        <v>98</v>
      </c>
      <c r="D187" t="s">
        <v>15</v>
      </c>
      <c r="E187" t="s">
        <v>105</v>
      </c>
      <c r="F187" t="s">
        <v>106</v>
      </c>
      <c r="G187" t="s">
        <v>20</v>
      </c>
      <c r="H187" s="6">
        <v>1</v>
      </c>
      <c r="I187" s="6">
        <v>0</v>
      </c>
      <c r="J187" s="6">
        <v>0</v>
      </c>
      <c r="K187" s="7">
        <f>AVERAGE(H187:J187)</f>
        <v>0.33333333333333331</v>
      </c>
      <c r="L187" s="7">
        <f>J187-I187</f>
        <v>0</v>
      </c>
      <c r="M187" s="10" t="s">
        <v>469</v>
      </c>
    </row>
    <row r="188" spans="1:13" x14ac:dyDescent="0.35">
      <c r="A188" t="s">
        <v>470</v>
      </c>
      <c r="H188" s="12">
        <f>SUBTOTAL(109,Table2[2018-19])</f>
        <v>2965</v>
      </c>
      <c r="I188" s="12">
        <f>SUBTOTAL(109,Table2[2019-20])</f>
        <v>2667</v>
      </c>
      <c r="J188" s="12">
        <f>SUBTOTAL(109,Table2[2020-21])</f>
        <v>3341</v>
      </c>
      <c r="M188" s="11"/>
    </row>
  </sheetData>
  <sortState ref="A2:M187">
    <sortCondition ref="M2:M187"/>
  </sortState>
  <conditionalFormatting sqref="K1:K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{B3DD9DD8-DC9A-4A4C-90CA-67B629E13B85}</x14:id>
        </ext>
      </extLst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DD9DD8-DC9A-4A4C-90CA-67B629E13B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K1:K1048576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2021-09-21T23:07:38Z</dcterms:created>
  <dcterms:modified xsi:type="dcterms:W3CDTF">2021-09-24T18:16:41Z</dcterms:modified>
</cp:coreProperties>
</file>